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vass\Desktop\"/>
    </mc:Choice>
  </mc:AlternateContent>
  <xr:revisionPtr revIDLastSave="0" documentId="8_{60B9E930-4E2E-46AF-8DF3-9AB9508F2D6F}" xr6:coauthVersionLast="46" xr6:coauthVersionMax="46" xr10:uidLastSave="{00000000-0000-0000-0000-000000000000}"/>
  <workbookProtection workbookAlgorithmName="SHA-512" workbookHashValue="jLc4964w4p8l8xhG5SeE80fIeQ6lAZuJLLMK/DguWsiaa+gkCniaFQksCb83IQqZ4/ItM3jBhIgvnWZ8GG3rmw==" workbookSaltValue="zFOXvgAi+XNVkrjvW2sVhw==" workbookSpinCount="100000" lockStructure="1"/>
  <bookViews>
    <workbookView xWindow="-120" yWindow="-120" windowWidth="20730" windowHeight="11160" xr2:uid="{00000000-000D-0000-FFFF-FFFF00000000}"/>
  </bookViews>
  <sheets>
    <sheet name="Lapa1" sheetId="1" r:id="rId1"/>
    <sheet name="Lapa2" sheetId="5" state="hidden" r:id="rId2"/>
    <sheet name="Lapa4" sheetId="4" state="hidden" r:id="rId3"/>
    <sheet name="Aizpildīšanas piemērs" sheetId="2" r:id="rId4"/>
    <sheet name="Lapa3" sheetId="3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1" i="1" l="1"/>
  <c r="R111" i="1"/>
  <c r="T111" i="1"/>
  <c r="P112" i="1"/>
  <c r="R112" i="1"/>
  <c r="T112" i="1"/>
  <c r="P113" i="1"/>
  <c r="R113" i="1"/>
  <c r="T113" i="1"/>
  <c r="P114" i="1"/>
  <c r="R114" i="1"/>
  <c r="T114" i="1"/>
  <c r="P115" i="1"/>
  <c r="R115" i="1"/>
  <c r="T115" i="1"/>
  <c r="P116" i="1"/>
  <c r="R116" i="1"/>
  <c r="T116" i="1"/>
  <c r="P117" i="1"/>
  <c r="R117" i="1"/>
  <c r="T117" i="1"/>
  <c r="P118" i="1"/>
  <c r="R118" i="1"/>
  <c r="T118" i="1"/>
  <c r="P119" i="1"/>
  <c r="R119" i="1"/>
  <c r="T119" i="1"/>
  <c r="P120" i="1"/>
  <c r="R120" i="1"/>
  <c r="T120" i="1"/>
  <c r="P121" i="1"/>
  <c r="R121" i="1"/>
  <c r="T121" i="1"/>
  <c r="P122" i="1"/>
  <c r="R122" i="1"/>
  <c r="T122" i="1"/>
  <c r="P123" i="1"/>
  <c r="R123" i="1"/>
  <c r="T123" i="1"/>
  <c r="P124" i="1"/>
  <c r="R124" i="1"/>
  <c r="T124" i="1"/>
  <c r="P125" i="1"/>
  <c r="R125" i="1"/>
  <c r="T125" i="1"/>
  <c r="P126" i="1"/>
  <c r="R126" i="1"/>
  <c r="T126" i="1"/>
  <c r="P127" i="1"/>
  <c r="R127" i="1"/>
  <c r="T127" i="1"/>
  <c r="P128" i="1"/>
  <c r="R128" i="1"/>
  <c r="T128" i="1"/>
  <c r="P129" i="1"/>
  <c r="R129" i="1"/>
  <c r="T129" i="1"/>
  <c r="P130" i="1"/>
  <c r="R130" i="1"/>
  <c r="T130" i="1"/>
  <c r="P131" i="1"/>
  <c r="R131" i="1"/>
  <c r="T131" i="1"/>
  <c r="P132" i="1"/>
  <c r="R132" i="1"/>
  <c r="T132" i="1"/>
  <c r="P133" i="1"/>
  <c r="R133" i="1"/>
  <c r="T133" i="1"/>
  <c r="P134" i="1"/>
  <c r="R134" i="1"/>
  <c r="T134" i="1"/>
  <c r="P135" i="1"/>
  <c r="R135" i="1"/>
  <c r="T135" i="1"/>
  <c r="P136" i="1"/>
  <c r="R136" i="1"/>
  <c r="T136" i="1"/>
  <c r="P137" i="1"/>
  <c r="R137" i="1"/>
  <c r="T137" i="1"/>
  <c r="P138" i="1"/>
  <c r="R138" i="1"/>
  <c r="T138" i="1"/>
  <c r="P139" i="1"/>
  <c r="R139" i="1"/>
  <c r="T139" i="1"/>
  <c r="P140" i="1"/>
  <c r="R140" i="1"/>
  <c r="T140" i="1"/>
  <c r="P141" i="1"/>
  <c r="R141" i="1"/>
  <c r="T141" i="1"/>
  <c r="P142" i="1"/>
  <c r="R142" i="1"/>
  <c r="T142" i="1"/>
  <c r="P143" i="1"/>
  <c r="R143" i="1"/>
  <c r="T143" i="1"/>
  <c r="P144" i="1"/>
  <c r="R144" i="1"/>
  <c r="T144" i="1"/>
  <c r="P145" i="1"/>
  <c r="R145" i="1"/>
  <c r="T145" i="1"/>
  <c r="P146" i="1"/>
  <c r="R146" i="1"/>
  <c r="T146" i="1"/>
  <c r="P147" i="1"/>
  <c r="R147" i="1"/>
  <c r="T147" i="1"/>
  <c r="P148" i="1"/>
  <c r="R148" i="1"/>
  <c r="T148" i="1"/>
  <c r="P149" i="1"/>
  <c r="R149" i="1"/>
  <c r="T149" i="1"/>
  <c r="P150" i="1"/>
  <c r="R150" i="1"/>
  <c r="T150" i="1"/>
  <c r="P151" i="1"/>
  <c r="R151" i="1"/>
  <c r="T151" i="1"/>
  <c r="P152" i="1"/>
  <c r="R152" i="1"/>
  <c r="T152" i="1"/>
  <c r="P153" i="1"/>
  <c r="R153" i="1"/>
  <c r="T153" i="1"/>
  <c r="P154" i="1"/>
  <c r="R154" i="1"/>
  <c r="T154" i="1"/>
  <c r="P155" i="1"/>
  <c r="R155" i="1"/>
  <c r="T155" i="1"/>
  <c r="P156" i="1"/>
  <c r="R156" i="1"/>
  <c r="T156" i="1"/>
  <c r="P157" i="1"/>
  <c r="R157" i="1"/>
  <c r="T157" i="1"/>
  <c r="P158" i="1"/>
  <c r="R158" i="1"/>
  <c r="T158" i="1"/>
  <c r="P159" i="1"/>
  <c r="R159" i="1"/>
  <c r="T159" i="1"/>
  <c r="P160" i="1"/>
  <c r="R160" i="1"/>
  <c r="T160" i="1"/>
  <c r="P161" i="1"/>
  <c r="R161" i="1"/>
  <c r="T161" i="1"/>
  <c r="P162" i="1"/>
  <c r="R162" i="1"/>
  <c r="T162" i="1"/>
  <c r="P163" i="1"/>
  <c r="R163" i="1"/>
  <c r="T163" i="1"/>
  <c r="P164" i="1"/>
  <c r="R164" i="1"/>
  <c r="T164" i="1"/>
  <c r="P165" i="1"/>
  <c r="R165" i="1"/>
  <c r="T165" i="1"/>
  <c r="P166" i="1"/>
  <c r="R166" i="1"/>
  <c r="T166" i="1"/>
  <c r="P167" i="1"/>
  <c r="R167" i="1"/>
  <c r="T167" i="1"/>
  <c r="P168" i="1"/>
  <c r="R168" i="1"/>
  <c r="T168" i="1"/>
  <c r="P169" i="1"/>
  <c r="R169" i="1"/>
  <c r="T169" i="1"/>
  <c r="P170" i="1"/>
  <c r="R170" i="1"/>
  <c r="T170" i="1"/>
  <c r="L6" i="1" l="1"/>
  <c r="T2" i="3"/>
  <c r="L19" i="1" s="1"/>
  <c r="T1" i="3"/>
  <c r="L18" i="1"/>
  <c r="E26" i="4"/>
  <c r="D26" i="4"/>
  <c r="L1" i="3"/>
  <c r="P13" i="1"/>
  <c r="P14" i="1"/>
  <c r="P15" i="1"/>
  <c r="P16" i="1"/>
  <c r="P12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23" i="1"/>
  <c r="C19" i="1" s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23" i="1"/>
  <c r="C18" i="1" s="1"/>
  <c r="E20" i="1"/>
  <c r="L13" i="1"/>
  <c r="L14" i="1"/>
  <c r="L15" i="1"/>
  <c r="L16" i="1"/>
  <c r="L12" i="1"/>
  <c r="L9" i="1"/>
  <c r="L7" i="1"/>
  <c r="L8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23" i="1"/>
  <c r="E19" i="1" l="1"/>
  <c r="E18" i="1"/>
  <c r="C21" i="1"/>
  <c r="Q1" i="3"/>
  <c r="Q2" i="3"/>
  <c r="L21" i="1" l="1"/>
  <c r="G30" i="4" s="1"/>
  <c r="G36" i="4" s="1"/>
  <c r="G37" i="4" s="1"/>
  <c r="G38" i="4" s="1"/>
  <c r="G39" i="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E59FD34-7677-4A88-BFAE-0961DA744A71}" keepAlive="1" name="Vaicājums — Tabula1" description="Savienojums ar vaicājumu Tabula1 darbgrāmatā." type="5" refreshedVersion="6" background="1">
    <dbPr connection="Provider=Microsoft.Mashup.OleDb.1;Data Source=$Workbook$;Location=Tabula1;Extended Properties=&quot;&quot;" command="SELECT * FROM [Tabula1]"/>
  </connection>
</connections>
</file>

<file path=xl/sharedStrings.xml><?xml version="1.0" encoding="utf-8"?>
<sst xmlns="http://schemas.openxmlformats.org/spreadsheetml/2006/main" count="314" uniqueCount="273">
  <si>
    <t>Piezimes</t>
  </si>
  <si>
    <t>Artikuls vai kārtas nummurs</t>
  </si>
  <si>
    <t>Detaļas garums</t>
  </si>
  <si>
    <t>Detaļas platums</t>
  </si>
  <si>
    <t>Detaļu daudzums</t>
  </si>
  <si>
    <t>EGGER18     - Lamināts 18mm</t>
  </si>
  <si>
    <t>KSP3             - Mugursiena 3mm</t>
  </si>
  <si>
    <t xml:space="preserve">MDF16         - MDF 16mm </t>
  </si>
  <si>
    <t>0          - Bez šķiedras</t>
  </si>
  <si>
    <t>1          - šķiedra garumā</t>
  </si>
  <si>
    <t>2          - Šķiedra platumā</t>
  </si>
  <si>
    <t>ABS2 -  2mm ABS mala</t>
  </si>
  <si>
    <t>Priekšējā garumā</t>
  </si>
  <si>
    <t>Aizmugurējā garumā</t>
  </si>
  <si>
    <t>Labā platumā</t>
  </si>
  <si>
    <t>Kreisā platumā</t>
  </si>
  <si>
    <t>1</t>
  </si>
  <si>
    <t>MDF16</t>
  </si>
  <si>
    <t>MDF19</t>
  </si>
  <si>
    <t>MDF10</t>
  </si>
  <si>
    <t>MDF12</t>
  </si>
  <si>
    <t>MDF22</t>
  </si>
  <si>
    <t>MDF25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</si>
  <si>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</si>
  <si>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</si>
  <si>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</si>
  <si>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</si>
  <si>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</si>
  <si>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</si>
  <si>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</si>
  <si>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</si>
  <si>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</si>
  <si>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</si>
  <si>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</si>
  <si>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</si>
  <si>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</si>
  <si>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Pasūtītājs</t>
  </si>
  <si>
    <t>e-pasts</t>
  </si>
  <si>
    <t>Telefona nr.</t>
  </si>
  <si>
    <t>Malu apdare</t>
  </si>
  <si>
    <t>ABS</t>
  </si>
  <si>
    <t>PVC</t>
  </si>
  <si>
    <t>Tips</t>
  </si>
  <si>
    <t>Dekora kods</t>
  </si>
  <si>
    <t>Platums</t>
  </si>
  <si>
    <t>Biezums</t>
  </si>
  <si>
    <t>Detaļas Nr.</t>
  </si>
  <si>
    <t>Materiāls</t>
  </si>
  <si>
    <t>Garums</t>
  </si>
  <si>
    <t>Daudzums</t>
  </si>
  <si>
    <t>Pasūtījuma dat.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</si>
  <si>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</si>
  <si>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</si>
  <si>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</si>
  <si>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</si>
  <si>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</si>
  <si>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</si>
  <si>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</si>
  <si>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</si>
  <si>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</si>
  <si>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</si>
  <si>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</si>
  <si>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</si>
  <si>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</si>
  <si>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</si>
  <si>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</si>
  <si>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</si>
  <si>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</si>
  <si>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</si>
  <si>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</si>
  <si>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</si>
  <si>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</si>
  <si>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</si>
  <si>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</si>
  <si>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</si>
  <si>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</si>
  <si>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</si>
  <si>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</si>
  <si>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</si>
  <si>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</si>
  <si>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</si>
  <si>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</si>
  <si>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</si>
  <si>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</si>
  <si>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</si>
  <si>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</si>
  <si>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</si>
  <si>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</si>
  <si>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</si>
  <si>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</si>
  <si>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</si>
  <si>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</si>
  <si>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</si>
  <si>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</si>
  <si>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</si>
  <si>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</si>
  <si>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</si>
  <si>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</si>
  <si>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</si>
  <si>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</si>
  <si>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</si>
  <si>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</si>
  <si>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</si>
  <si>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</si>
  <si>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</si>
  <si>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</si>
  <si>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</si>
  <si>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</si>
  <si>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</si>
  <si>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</si>
  <si>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</si>
  <si>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</si>
  <si>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</si>
  <si>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</si>
  <si>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</si>
  <si>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</si>
  <si>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</si>
  <si>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</si>
  <si>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</si>
  <si>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</si>
  <si>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</si>
  <si>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</si>
  <si>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</si>
  <si>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Detaļas nummurs</t>
  </si>
  <si>
    <t>Šķiedras virziens</t>
  </si>
  <si>
    <t xml:space="preserve">Šķiedras virziens </t>
  </si>
  <si>
    <t>Transporta izmaksas</t>
  </si>
  <si>
    <t>KOKS</t>
  </si>
  <si>
    <t>HPL</t>
  </si>
  <si>
    <t>AKRILS</t>
  </si>
  <si>
    <t>LKSP</t>
  </si>
  <si>
    <t>MDF</t>
  </si>
  <si>
    <t>HDF</t>
  </si>
  <si>
    <t>LDF</t>
  </si>
  <si>
    <t>KSP</t>
  </si>
  <si>
    <t>Plywood</t>
  </si>
  <si>
    <t>Akrils</t>
  </si>
  <si>
    <t>OSB</t>
  </si>
  <si>
    <t>Loksnes garums</t>
  </si>
  <si>
    <t>Loksnes platums</t>
  </si>
  <si>
    <t>Eņģu Urbumi Ø 35</t>
  </si>
  <si>
    <t>CNC, Urbšana</t>
  </si>
  <si>
    <t>Daudz.</t>
  </si>
  <si>
    <t>Cena</t>
  </si>
  <si>
    <t>Summa kopā</t>
  </si>
  <si>
    <t xml:space="preserve">Pasūtījuma Nr.
</t>
  </si>
  <si>
    <t>CNC Frēzēšana</t>
  </si>
  <si>
    <t>Mala priekšā (Garumā)</t>
  </si>
  <si>
    <t>Mala aizmugurē   (Garumā)</t>
  </si>
  <si>
    <t>Mala pa kreisi  (Platumā)</t>
  </si>
  <si>
    <t>Mala pa labi   (Platumā)</t>
  </si>
  <si>
    <t>X</t>
  </si>
  <si>
    <t>Urbumi Ø3 - Ø 20</t>
  </si>
  <si>
    <t>Summa Euro bez PVN</t>
  </si>
  <si>
    <t xml:space="preserve"> Samaksas veids un kārtība:</t>
  </si>
  <si>
    <t>Pārvadātājs:   SIA "Vērtne MD"   reģ.nr. 40003844983</t>
  </si>
  <si>
    <t xml:space="preserve">                                             Nosaukums </t>
  </si>
  <si>
    <t>Mērv.</t>
  </si>
  <si>
    <t>Skaits</t>
  </si>
  <si>
    <t>Summa</t>
  </si>
  <si>
    <t>********************************************************************************************</t>
  </si>
  <si>
    <t>Kopā:</t>
  </si>
  <si>
    <t>EUR</t>
  </si>
  <si>
    <t>Paraksts __________________________</t>
  </si>
  <si>
    <t>SIA DECORIGA
LV40103445869
Kurzemes prospekts 3D, Rīga, LV-1067
Swedbank A/S
Bankas kods: HABALV22
LV86HABA0551031120725</t>
  </si>
  <si>
    <t>SIA "NORDEKO"
Juridiskā adrese : Rīga, Ulbrokas iela 44A, LV-1021
Reģistrācijas Nr.: 40103519443
PVN maksātāja Nr.: LV40103519443
Banka: Swedbank A/S,
Bankas kods: HABALV22
Konta Nr.: LV13HABA0551032861928</t>
  </si>
  <si>
    <t>Preču nosūtītājs:</t>
  </si>
  <si>
    <t>SIA Vērtne MD       
Juridiskā adrese:  "Kvintas",  Salas pag.,  
Babītes nov.,  LV-2105 
Reģ.Nr. 40003844983 
PVN reģ. Nr. LV40003844983 
Banka:  AS "Swedbanka"    
Bankas kods:  HABALV22     
Konta nr.:  LV62HABA0551013983197</t>
  </si>
  <si>
    <t>Preču saņēmējs</t>
  </si>
  <si>
    <t xml:space="preserve">    PAVADZĪME Nr. VMD </t>
  </si>
  <si>
    <t xml:space="preserve"> RĒĶINS Nr.</t>
  </si>
  <si>
    <t xml:space="preserve">SIA AB design    
Jūrmala, Babītes iela 1 k-3 - 21, LV-2010   
Reģistrācijas Nr.: 50103178021    
PVN maksātāja Nr.: LV50103178021    
Banka:  AS "Swedbank"    
Konta Nr: LV44HABA0551021310707 </t>
  </si>
  <si>
    <t>PRIEKŠAPMAKSAS RĒĶINS Nr.</t>
  </si>
  <si>
    <t>FAKTŪRRĒĶINS NR.</t>
  </si>
  <si>
    <t>Jānis Melnis</t>
  </si>
  <si>
    <t>Ints Pīrants</t>
  </si>
  <si>
    <t>Ģirts Marots</t>
  </si>
  <si>
    <t>Mārtiņš Pusbarnieks</t>
  </si>
  <si>
    <t>Vadītājs:</t>
  </si>
  <si>
    <t>Automašīnas Nr.:</t>
  </si>
  <si>
    <r>
      <t>Summa vārdiem:</t>
    </r>
    <r>
      <rPr>
        <i/>
        <sz val="12"/>
        <rFont val="Times New Roman"/>
        <family val="1"/>
        <charset val="186"/>
      </rPr>
      <t xml:space="preserve"> </t>
    </r>
  </si>
  <si>
    <t>Mēbeļu detaļas</t>
  </si>
  <si>
    <t>Summa kopā bez PVN</t>
  </si>
  <si>
    <t>Komplekts</t>
  </si>
  <si>
    <t>Pasūtījuma Nr.</t>
  </si>
  <si>
    <t>* Nodokļu apgriestā makšāšana 142.p.</t>
  </si>
  <si>
    <t>Pievienotās vērtības nodoklis (PVN)</t>
  </si>
  <si>
    <t xml:space="preserve">Pārskaitīt līdz - </t>
  </si>
  <si>
    <t>KU 329</t>
  </si>
  <si>
    <t>Visa summa kopā bez PVN</t>
  </si>
  <si>
    <t>Iepakošana</t>
  </si>
  <si>
    <t xml:space="preserve">&lt;&lt;&lt; Norādīt gatavo detaļu izmērus!  &gt;&gt;&gt; </t>
  </si>
  <si>
    <t>Zāģēšanas metode par m2</t>
  </si>
  <si>
    <t>Zāģēšanas metode par perimetru t/m</t>
  </si>
  <si>
    <t>Priekšējā mala</t>
  </si>
  <si>
    <t>Aizmugues mala</t>
  </si>
  <si>
    <t>Kreisā mala</t>
  </si>
  <si>
    <t>Labā mala</t>
  </si>
  <si>
    <t>Atlaide</t>
  </si>
  <si>
    <t xml:space="preserve">Saņēma:   
2018.gada "  ____  "________   
(vārds, uzvārds) _____________                                                          
Paraksts _______________   
</t>
  </si>
  <si>
    <t>Izsniedza:</t>
  </si>
  <si>
    <t>Preces vai pakalpojuma piegādātājs:</t>
  </si>
  <si>
    <t>Cena Euro</t>
  </si>
  <si>
    <r>
      <t xml:space="preserve">Pasūtījuma lapa  detaļām. </t>
    </r>
    <r>
      <rPr>
        <sz val="9"/>
        <color theme="1"/>
        <rFont val="Calibri"/>
        <family val="2"/>
        <scheme val="minor"/>
      </rPr>
      <t>Versija Nr. 3</t>
    </r>
  </si>
  <si>
    <t>Cena metrā bez PVN</t>
  </si>
  <si>
    <t>Loksnes cena bez PVN</t>
  </si>
  <si>
    <t>CNC frēzēšana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</si>
  <si>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</si>
  <si>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</si>
  <si>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</si>
  <si>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</si>
  <si>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</si>
  <si>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</si>
  <si>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</si>
  <si>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</si>
  <si>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</si>
  <si>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</si>
  <si>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</si>
  <si>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</si>
  <si>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</si>
  <si>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</si>
  <si>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</si>
  <si>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</si>
  <si>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</si>
  <si>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</si>
  <si>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</si>
  <si>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</si>
  <si>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</si>
  <si>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</si>
  <si>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</si>
  <si>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</si>
  <si>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</si>
  <si>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</si>
  <si>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</si>
  <si>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</si>
  <si>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</si>
  <si>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</si>
  <si>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</si>
  <si>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</si>
  <si>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</si>
  <si>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</si>
  <si>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</si>
  <si>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</si>
  <si>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</si>
  <si>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</si>
  <si>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</si>
  <si>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</si>
  <si>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</si>
  <si>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</si>
  <si>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</si>
  <si>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</si>
  <si>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</si>
  <si>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</si>
  <si>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</si>
  <si>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</si>
  <si>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</si>
  <si>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</si>
  <si>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</si>
  <si>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</si>
  <si>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</si>
  <si>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</si>
  <si>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</si>
  <si>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</si>
  <si>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</si>
  <si>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</si>
  <si>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</si>
  <si>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</si>
  <si>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62</t>
  </si>
  <si>
    <t>63</t>
  </si>
  <si>
    <t>Urbumi Ø35</t>
  </si>
  <si>
    <t>Malu līmēšana t.m.</t>
  </si>
  <si>
    <t>Detaļu zāģēšana  kv.m.</t>
  </si>
  <si>
    <t>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</si>
</sst>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26]dddd\,\ yyyy&quot;. gada &quot;d\.\ mmmm;@"/>
    <numFmt numFmtId="165" formatCode="_-* #,##0.00\ [$€-426]_-;\-* #,##0.00\ [$€-426]_-;_-* &quot;-&quot;??\ [$€-426]_-;_-@_-"/>
    <numFmt numFmtId="166" formatCode="_-* #,##0.00\ [$€-426]_-;\-* #,##0.00\ [$€-426]_-;_-* &quot;-&quot;?\ [$€-426]_-;_-@_-"/>
  </numFmts>
  <fonts count="37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0"/>
      <name val="RimHelvetica"/>
      <charset val="186"/>
    </font>
    <font>
      <sz val="14"/>
      <color rgb="FF4B3E3F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  <charset val="186"/>
    </font>
    <font>
      <sz val="14"/>
      <color theme="1"/>
      <name val="Arial"/>
      <family val="2"/>
    </font>
    <font>
      <b/>
      <sz val="18"/>
      <name val="Times New Roman"/>
      <family val="1"/>
      <charset val="186"/>
    </font>
    <font>
      <b/>
      <sz val="18"/>
      <name val="Times New Roman"/>
      <family val="1"/>
    </font>
    <font>
      <sz val="12"/>
      <color theme="1"/>
      <name val="Times New Roman"/>
      <family val="1"/>
    </font>
    <font>
      <sz val="20"/>
      <name val="Times New Roman"/>
      <family val="1"/>
      <charset val="186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charset val="186"/>
      <scheme val="minor"/>
    </font>
    <font>
      <sz val="10"/>
      <color indexed="8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06">
    <xf numFmtId="0" fontId="0" fillId="0" borderId="0" xfId="0"/>
    <xf numFmtId="49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2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165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/>
    <xf numFmtId="49" fontId="9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4" fillId="2" borderId="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Continuous" vertical="center"/>
    </xf>
    <xf numFmtId="0" fontId="17" fillId="0" borderId="0" xfId="0" applyFont="1" applyFill="1"/>
    <xf numFmtId="0" fontId="18" fillId="0" borderId="0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2" fontId="19" fillId="0" borderId="0" xfId="0" quotePrefix="1" applyNumberFormat="1" applyFont="1" applyFill="1" applyAlignment="1">
      <alignment horizontal="left"/>
    </xf>
    <xf numFmtId="2" fontId="17" fillId="0" borderId="0" xfId="0" applyNumberFormat="1" applyFont="1" applyFill="1" applyBorder="1"/>
    <xf numFmtId="2" fontId="17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2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quotePrefix="1" applyFont="1" applyFill="1" applyBorder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quotePrefix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24" fillId="0" borderId="0" xfId="0" quotePrefix="1" applyFont="1" applyFill="1" applyBorder="1" applyAlignment="1">
      <alignment horizontal="left" vertical="center"/>
    </xf>
    <xf numFmtId="165" fontId="0" fillId="0" borderId="2" xfId="0" applyNumberForma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center"/>
    </xf>
    <xf numFmtId="0" fontId="24" fillId="0" borderId="0" xfId="0" quotePrefix="1" applyFont="1" applyFill="1" applyBorder="1" applyAlignment="1">
      <alignment vertical="center"/>
    </xf>
    <xf numFmtId="0" fontId="17" fillId="0" borderId="0" xfId="0" quotePrefix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164" fontId="17" fillId="0" borderId="0" xfId="0" applyNumberFormat="1" applyFont="1" applyFill="1" applyBorder="1" applyAlignment="1">
      <alignment horizontal="left" vertical="center"/>
    </xf>
    <xf numFmtId="49" fontId="19" fillId="0" borderId="1" xfId="0" applyNumberFormat="1" applyFont="1" applyFill="1" applyBorder="1" applyAlignment="1">
      <alignment horizontal="left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65" fontId="30" fillId="0" borderId="0" xfId="0" applyNumberFormat="1" applyFont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9" fontId="0" fillId="0" borderId="0" xfId="1" applyFont="1"/>
    <xf numFmtId="9" fontId="0" fillId="0" borderId="0" xfId="1" applyFont="1" applyAlignment="1">
      <alignment horizontal="center"/>
    </xf>
    <xf numFmtId="0" fontId="0" fillId="2" borderId="0" xfId="0" applyFont="1" applyFill="1" applyAlignment="1">
      <alignment vertical="center"/>
    </xf>
    <xf numFmtId="165" fontId="14" fillId="0" borderId="1" xfId="0" applyNumberFormat="1" applyFont="1" applyBorder="1" applyAlignment="1"/>
    <xf numFmtId="0" fontId="17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/>
    </xf>
    <xf numFmtId="9" fontId="4" fillId="2" borderId="2" xfId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9" fontId="17" fillId="0" borderId="0" xfId="1" applyFont="1" applyFill="1" applyBorder="1" applyAlignment="1">
      <alignment horizont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/>
    <xf numFmtId="0" fontId="14" fillId="2" borderId="1" xfId="0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 applyProtection="1">
      <alignment vertical="center"/>
    </xf>
    <xf numFmtId="49" fontId="14" fillId="2" borderId="1" xfId="0" applyNumberFormat="1" applyFont="1" applyFill="1" applyBorder="1" applyProtection="1"/>
    <xf numFmtId="0" fontId="12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/>
    </xf>
    <xf numFmtId="165" fontId="4" fillId="2" borderId="2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166" fontId="4" fillId="2" borderId="4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/>
    </xf>
    <xf numFmtId="49" fontId="8" fillId="2" borderId="5" xfId="0" applyNumberFormat="1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left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35" fillId="2" borderId="7" xfId="0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10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165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13" fillId="2" borderId="2" xfId="0" applyNumberFormat="1" applyFont="1" applyFill="1" applyBorder="1" applyAlignment="1">
      <alignment horizontal="center"/>
    </xf>
    <xf numFmtId="165" fontId="13" fillId="2" borderId="3" xfId="0" applyNumberFormat="1" applyFont="1" applyFill="1" applyBorder="1" applyAlignment="1">
      <alignment horizontal="center"/>
    </xf>
    <xf numFmtId="165" fontId="13" fillId="2" borderId="4" xfId="0" applyNumberFormat="1" applyFont="1" applyFill="1" applyBorder="1" applyAlignment="1">
      <alignment horizontal="center"/>
    </xf>
    <xf numFmtId="165" fontId="4" fillId="0" borderId="2" xfId="1" applyNumberFormat="1" applyFont="1" applyBorder="1" applyAlignment="1">
      <alignment horizontal="right"/>
    </xf>
    <xf numFmtId="165" fontId="4" fillId="0" borderId="3" xfId="1" applyNumberFormat="1" applyFont="1" applyBorder="1" applyAlignment="1">
      <alignment horizontal="right"/>
    </xf>
    <xf numFmtId="165" fontId="4" fillId="0" borderId="4" xfId="1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49" fontId="35" fillId="2" borderId="7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30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quotePrefix="1" applyFont="1" applyFill="1" applyBorder="1" applyAlignment="1">
      <alignment horizontal="left" vertical="center"/>
    </xf>
    <xf numFmtId="0" fontId="17" fillId="0" borderId="0" xfId="0" quotePrefix="1" applyFont="1" applyFill="1" applyBorder="1" applyAlignment="1">
      <alignment horizontal="left" vertical="top" wrapText="1"/>
    </xf>
    <xf numFmtId="0" fontId="24" fillId="0" borderId="0" xfId="0" quotePrefix="1" applyFont="1" applyFill="1" applyBorder="1" applyAlignment="1">
      <alignment horizontal="left" vertical="center"/>
    </xf>
    <xf numFmtId="165" fontId="30" fillId="0" borderId="0" xfId="0" applyNumberFormat="1" applyFont="1" applyFill="1" applyAlignment="1">
      <alignment horizontal="center" vertical="center"/>
    </xf>
    <xf numFmtId="165" fontId="30" fillId="0" borderId="0" xfId="0" applyNumberFormat="1" applyFont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wrapText="1"/>
    </xf>
    <xf numFmtId="49" fontId="19" fillId="0" borderId="1" xfId="0" applyNumberFormat="1" applyFont="1" applyFill="1" applyBorder="1" applyAlignment="1">
      <alignment horizontal="left" vertical="center"/>
    </xf>
    <xf numFmtId="2" fontId="16" fillId="0" borderId="6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164" fontId="23" fillId="0" borderId="0" xfId="0" applyNumberFormat="1" applyFont="1" applyAlignment="1">
      <alignment horizontal="left" vertical="center"/>
    </xf>
    <xf numFmtId="14" fontId="17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2" fontId="17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center" vertical="center"/>
    </xf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colors>
    <mruColors>
      <color rgb="FFE2D8C0"/>
      <color rgb="FFD2BF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440267</xdr:colOff>
      <xdr:row>19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B88AEC8-A67C-4641-B749-358C25C49976}"/>
            </a:ext>
          </a:extLst>
        </xdr:cNvPr>
        <xdr:cNvSpPr txBox="1"/>
      </xdr:nvSpPr>
      <xdr:spPr>
        <a:xfrm>
          <a:off x="4318000" y="42248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J170"/>
  <sheetViews>
    <sheetView tabSelected="1" view="pageLayout" topLeftCell="J64" zoomScaleNormal="120" workbookViewId="0">
      <selection activeCell="S18" sqref="S18"/>
    </sheetView>
  </sheetViews>
  <sheetFormatPr defaultColWidth="9.140625" defaultRowHeight="15"/>
  <cols>
    <col min="1" max="1" width="4.42578125" style="1" customWidth="1"/>
    <col min="2" max="2" width="14" style="2" customWidth="1"/>
    <col min="3" max="3" width="7.7109375" style="2" customWidth="1"/>
    <col min="4" max="4" width="7.85546875" style="2" customWidth="1"/>
    <col min="5" max="5" width="4.140625" style="2" customWidth="1"/>
    <col min="6" max="6" width="6.85546875" style="2" customWidth="1"/>
    <col min="7" max="7" width="11.28515625" style="2" customWidth="1"/>
    <col min="8" max="8" width="12" style="2" customWidth="1"/>
    <col min="9" max="9" width="12.28515625" style="2" customWidth="1"/>
    <col min="10" max="10" width="12.140625" style="2" customWidth="1"/>
    <col min="11" max="11" width="6.85546875" style="2" customWidth="1"/>
    <col min="12" max="12" width="8.7109375" style="2" customWidth="1"/>
    <col min="13" max="13" width="3.85546875" style="2" customWidth="1"/>
    <col min="14" max="14" width="4" style="2" customWidth="1"/>
    <col min="15" max="15" width="3.7109375" style="2" customWidth="1"/>
    <col min="16" max="16384" width="9.140625" style="2"/>
  </cols>
  <sheetData>
    <row r="1" spans="1:19" ht="21">
      <c r="A1" s="131" t="s">
        <v>203</v>
      </c>
      <c r="B1" s="131"/>
      <c r="C1" s="131"/>
      <c r="D1" s="131"/>
      <c r="E1" s="131"/>
      <c r="F1" s="131"/>
      <c r="G1" s="21" t="s">
        <v>272</v>
      </c>
      <c r="H1" s="20"/>
      <c r="I1" s="133" t="s">
        <v>145</v>
      </c>
      <c r="J1" s="134"/>
      <c r="K1" s="141"/>
      <c r="L1" s="142"/>
      <c r="M1" s="142"/>
      <c r="N1" s="142"/>
      <c r="O1" s="143"/>
    </row>
    <row r="2" spans="1:19">
      <c r="A2" s="129" t="s">
        <v>36</v>
      </c>
      <c r="B2" s="129"/>
      <c r="C2" s="130"/>
      <c r="D2" s="130"/>
      <c r="E2" s="130"/>
      <c r="F2" s="130"/>
      <c r="G2" s="130"/>
      <c r="H2" s="135" t="s">
        <v>38</v>
      </c>
      <c r="I2" s="136"/>
      <c r="J2" s="137"/>
      <c r="K2" s="144"/>
      <c r="L2" s="145"/>
      <c r="M2" s="145"/>
      <c r="N2" s="145"/>
      <c r="O2" s="146"/>
    </row>
    <row r="3" spans="1:19">
      <c r="A3" s="129" t="s">
        <v>50</v>
      </c>
      <c r="B3" s="129"/>
      <c r="C3" s="132">
        <v>44197</v>
      </c>
      <c r="D3" s="132"/>
      <c r="E3" s="132"/>
      <c r="F3" s="132"/>
      <c r="G3" s="132"/>
      <c r="H3" s="138" t="s">
        <v>37</v>
      </c>
      <c r="I3" s="139"/>
      <c r="J3" s="140"/>
      <c r="K3" s="147"/>
      <c r="L3" s="148"/>
      <c r="M3" s="148"/>
      <c r="N3" s="148"/>
      <c r="O3" s="149"/>
      <c r="R3" s="81"/>
    </row>
    <row r="4" spans="1:19" ht="15.75">
      <c r="A4" s="125" t="s">
        <v>39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7"/>
    </row>
    <row r="5" spans="1:19" ht="25.5">
      <c r="A5" s="22"/>
      <c r="B5" s="5" t="s">
        <v>42</v>
      </c>
      <c r="C5" s="114" t="s">
        <v>43</v>
      </c>
      <c r="D5" s="115"/>
      <c r="E5" s="118"/>
      <c r="F5" s="114" t="s">
        <v>44</v>
      </c>
      <c r="G5" s="115"/>
      <c r="H5" s="12" t="s">
        <v>45</v>
      </c>
      <c r="I5" s="13" t="s">
        <v>49</v>
      </c>
      <c r="J5" s="13" t="s">
        <v>204</v>
      </c>
      <c r="K5" s="61"/>
      <c r="L5" s="108" t="s">
        <v>182</v>
      </c>
      <c r="M5" s="109"/>
      <c r="N5" s="109"/>
      <c r="O5" s="110"/>
    </row>
    <row r="6" spans="1:19">
      <c r="A6" s="7" t="s">
        <v>16</v>
      </c>
      <c r="B6" s="11" t="s">
        <v>40</v>
      </c>
      <c r="C6" s="116"/>
      <c r="D6" s="116"/>
      <c r="E6" s="116"/>
      <c r="F6" s="116"/>
      <c r="G6" s="116"/>
      <c r="H6" s="11"/>
      <c r="I6" s="11"/>
      <c r="J6" s="10"/>
      <c r="K6" s="60"/>
      <c r="L6" s="99">
        <f>SUM(J6*I6)</f>
        <v>0</v>
      </c>
      <c r="M6" s="100"/>
      <c r="N6" s="100"/>
      <c r="O6" s="101"/>
    </row>
    <row r="7" spans="1:19">
      <c r="A7" s="7" t="s">
        <v>23</v>
      </c>
      <c r="B7" s="11"/>
      <c r="C7" s="116"/>
      <c r="D7" s="116"/>
      <c r="E7" s="116"/>
      <c r="F7" s="116"/>
      <c r="G7" s="116"/>
      <c r="H7" s="11"/>
      <c r="I7" s="11"/>
      <c r="J7" s="10"/>
      <c r="K7" s="60"/>
      <c r="L7" s="99">
        <f>SUM(J7*I7)</f>
        <v>0</v>
      </c>
      <c r="M7" s="100"/>
      <c r="N7" s="100"/>
      <c r="O7" s="101"/>
    </row>
    <row r="8" spans="1:19">
      <c r="A8" s="7" t="s">
        <v>24</v>
      </c>
      <c r="B8" s="11"/>
      <c r="C8" s="116"/>
      <c r="D8" s="116"/>
      <c r="E8" s="116"/>
      <c r="F8" s="116"/>
      <c r="G8" s="116"/>
      <c r="H8" s="11"/>
      <c r="I8" s="11"/>
      <c r="J8" s="10"/>
      <c r="K8" s="60"/>
      <c r="L8" s="99">
        <f>SUM(J8*I8)</f>
        <v>0</v>
      </c>
      <c r="M8" s="100"/>
      <c r="N8" s="100"/>
      <c r="O8" s="101"/>
    </row>
    <row r="9" spans="1:19">
      <c r="A9" s="7" t="s">
        <v>25</v>
      </c>
      <c r="B9" s="11"/>
      <c r="C9" s="102"/>
      <c r="D9" s="103"/>
      <c r="E9" s="117"/>
      <c r="F9" s="102"/>
      <c r="G9" s="117"/>
      <c r="H9" s="11"/>
      <c r="I9" s="11"/>
      <c r="J9" s="10"/>
      <c r="K9" s="60"/>
      <c r="L9" s="99">
        <f>SUM(J9*I9)</f>
        <v>0</v>
      </c>
      <c r="M9" s="100"/>
      <c r="N9" s="100"/>
      <c r="O9" s="101"/>
    </row>
    <row r="10" spans="1:19" ht="15.75">
      <c r="A10" s="125" t="s">
        <v>47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7"/>
    </row>
    <row r="11" spans="1:19" ht="25.5">
      <c r="A11" s="15"/>
      <c r="B11" s="16" t="s">
        <v>42</v>
      </c>
      <c r="C11" s="104" t="s">
        <v>43</v>
      </c>
      <c r="D11" s="105"/>
      <c r="E11" s="106" t="s">
        <v>138</v>
      </c>
      <c r="F11" s="107"/>
      <c r="G11" s="16" t="s">
        <v>139</v>
      </c>
      <c r="H11" s="16" t="s">
        <v>45</v>
      </c>
      <c r="I11" s="16" t="s">
        <v>49</v>
      </c>
      <c r="J11" s="16" t="s">
        <v>205</v>
      </c>
      <c r="K11" s="84"/>
      <c r="L11" s="104" t="s">
        <v>182</v>
      </c>
      <c r="M11" s="105"/>
      <c r="N11" s="105"/>
      <c r="O11" s="128"/>
    </row>
    <row r="12" spans="1:19">
      <c r="A12" s="7" t="s">
        <v>16</v>
      </c>
      <c r="B12" s="11" t="s">
        <v>130</v>
      </c>
      <c r="C12" s="102"/>
      <c r="D12" s="103"/>
      <c r="E12" s="102"/>
      <c r="F12" s="103"/>
      <c r="G12" s="11"/>
      <c r="H12" s="11"/>
      <c r="I12" s="27"/>
      <c r="J12" s="17"/>
      <c r="K12" s="58"/>
      <c r="L12" s="119">
        <f>SUM(J12*I12)</f>
        <v>0</v>
      </c>
      <c r="M12" s="120"/>
      <c r="N12" s="120"/>
      <c r="O12" s="121"/>
      <c r="P12" s="2">
        <f>SUM(E12*G12*0.000001)*I12</f>
        <v>0</v>
      </c>
    </row>
    <row r="13" spans="1:19">
      <c r="A13" s="7" t="s">
        <v>23</v>
      </c>
      <c r="B13" s="11"/>
      <c r="C13" s="102"/>
      <c r="D13" s="103"/>
      <c r="E13" s="102"/>
      <c r="F13" s="103"/>
      <c r="G13" s="11"/>
      <c r="H13" s="11"/>
      <c r="I13" s="27"/>
      <c r="J13" s="17"/>
      <c r="K13" s="58"/>
      <c r="L13" s="119">
        <f>SUM(J13*I13)</f>
        <v>0</v>
      </c>
      <c r="M13" s="120"/>
      <c r="N13" s="120"/>
      <c r="O13" s="121"/>
      <c r="P13" s="2">
        <f>SUM(E13*G13*0.000001)*I13</f>
        <v>0</v>
      </c>
    </row>
    <row r="14" spans="1:19">
      <c r="A14" s="7" t="s">
        <v>24</v>
      </c>
      <c r="B14" s="11"/>
      <c r="C14" s="102"/>
      <c r="D14" s="103"/>
      <c r="E14" s="102"/>
      <c r="F14" s="103"/>
      <c r="G14" s="11"/>
      <c r="H14" s="11"/>
      <c r="I14" s="27"/>
      <c r="J14" s="17"/>
      <c r="K14" s="58"/>
      <c r="L14" s="119">
        <f>SUM(J14*I14)</f>
        <v>0</v>
      </c>
      <c r="M14" s="120"/>
      <c r="N14" s="120"/>
      <c r="O14" s="121"/>
      <c r="P14" s="2">
        <f>SUM(E14*G14*0.000001)*I14</f>
        <v>0</v>
      </c>
    </row>
    <row r="15" spans="1:19">
      <c r="A15" s="7" t="s">
        <v>25</v>
      </c>
      <c r="B15" s="11"/>
      <c r="C15" s="102"/>
      <c r="D15" s="103"/>
      <c r="E15" s="102"/>
      <c r="F15" s="103"/>
      <c r="G15" s="11"/>
      <c r="H15" s="11"/>
      <c r="I15" s="27"/>
      <c r="J15" s="17"/>
      <c r="K15" s="58"/>
      <c r="L15" s="119">
        <f>SUM(J15*I15)</f>
        <v>0</v>
      </c>
      <c r="M15" s="120"/>
      <c r="N15" s="120"/>
      <c r="O15" s="121"/>
      <c r="P15" s="2">
        <f>SUM(E15*G15*0.000001)*I15</f>
        <v>0</v>
      </c>
    </row>
    <row r="16" spans="1:19">
      <c r="A16" s="7" t="s">
        <v>26</v>
      </c>
      <c r="B16" s="11"/>
      <c r="C16" s="102"/>
      <c r="D16" s="103"/>
      <c r="E16" s="102"/>
      <c r="F16" s="103"/>
      <c r="G16" s="11"/>
      <c r="H16" s="11"/>
      <c r="I16" s="27"/>
      <c r="J16" s="17"/>
      <c r="K16" s="58"/>
      <c r="L16" s="119">
        <f>SUM(J16*I16)</f>
        <v>0</v>
      </c>
      <c r="M16" s="120"/>
      <c r="N16" s="120"/>
      <c r="O16" s="121"/>
      <c r="P16" s="2">
        <f>SUM(E16*G16*0.000001)*I16</f>
        <v>0</v>
      </c>
      <c r="S16" s="87"/>
    </row>
    <row r="17" spans="1:114">
      <c r="A17" s="158" t="s">
        <v>141</v>
      </c>
      <c r="B17" s="158"/>
      <c r="C17" s="30" t="s">
        <v>142</v>
      </c>
      <c r="D17" s="30" t="s">
        <v>143</v>
      </c>
      <c r="E17" s="161" t="s">
        <v>144</v>
      </c>
      <c r="F17" s="161"/>
      <c r="G17" s="162"/>
      <c r="H17" s="163"/>
      <c r="I17" s="30" t="s">
        <v>49</v>
      </c>
      <c r="J17" s="31" t="s">
        <v>202</v>
      </c>
      <c r="K17" s="59" t="s">
        <v>198</v>
      </c>
      <c r="L17" s="122" t="s">
        <v>153</v>
      </c>
      <c r="M17" s="123"/>
      <c r="N17" s="123"/>
      <c r="O17" s="124"/>
    </row>
    <row r="18" spans="1:114">
      <c r="A18" s="155" t="s">
        <v>152</v>
      </c>
      <c r="B18" s="155"/>
      <c r="C18" s="6">
        <f>SUM(R23:R110)</f>
        <v>0</v>
      </c>
      <c r="D18" s="18"/>
      <c r="E18" s="159">
        <f>SUM(D18*C18)</f>
        <v>0</v>
      </c>
      <c r="F18" s="159"/>
      <c r="G18" s="171" t="s">
        <v>270</v>
      </c>
      <c r="H18" s="172"/>
      <c r="I18" s="6"/>
      <c r="J18" s="10"/>
      <c r="K18" s="86"/>
      <c r="L18" s="111">
        <f>SUM(J18*I18)-Lapa3!T1</f>
        <v>0</v>
      </c>
      <c r="M18" s="112"/>
      <c r="N18" s="112"/>
      <c r="O18" s="113"/>
    </row>
    <row r="19" spans="1:114">
      <c r="A19" s="155" t="s">
        <v>269</v>
      </c>
      <c r="B19" s="155"/>
      <c r="C19" s="6">
        <f>SUM(T23:T110)</f>
        <v>0</v>
      </c>
      <c r="D19" s="18"/>
      <c r="E19" s="159">
        <f>SUM(D19*C19)</f>
        <v>0</v>
      </c>
      <c r="F19" s="159"/>
      <c r="G19" s="154" t="s">
        <v>271</v>
      </c>
      <c r="H19" s="154"/>
      <c r="I19" s="6"/>
      <c r="J19" s="10"/>
      <c r="K19" s="86"/>
      <c r="L19" s="111">
        <f>SUM(J19*I19)-Lapa3!T2</f>
        <v>0</v>
      </c>
      <c r="M19" s="112"/>
      <c r="N19" s="112"/>
      <c r="O19" s="113"/>
    </row>
    <row r="20" spans="1:114">
      <c r="A20" s="157" t="s">
        <v>206</v>
      </c>
      <c r="B20" s="157"/>
      <c r="C20" s="6"/>
      <c r="D20" s="19"/>
      <c r="E20" s="160">
        <f>SUM(D20*C20)</f>
        <v>0</v>
      </c>
      <c r="F20" s="160"/>
      <c r="G20" s="156" t="s">
        <v>126</v>
      </c>
      <c r="H20" s="156"/>
      <c r="I20" s="167"/>
      <c r="J20" s="168"/>
      <c r="K20" s="168"/>
      <c r="L20" s="168"/>
      <c r="M20" s="168"/>
      <c r="N20" s="168"/>
      <c r="O20" s="169"/>
    </row>
    <row r="21" spans="1:114" ht="18.75">
      <c r="A21" s="152" t="s">
        <v>190</v>
      </c>
      <c r="B21" s="152"/>
      <c r="C21" s="82">
        <f>SUM(P12:P16)*0.35</f>
        <v>0</v>
      </c>
      <c r="D21" s="153" t="s">
        <v>191</v>
      </c>
      <c r="E21" s="153"/>
      <c r="F21" s="153"/>
      <c r="G21" s="153"/>
      <c r="H21" s="170" t="s">
        <v>189</v>
      </c>
      <c r="I21" s="170"/>
      <c r="J21" s="170"/>
      <c r="K21" s="85"/>
      <c r="L21" s="164">
        <f>SUM(I20,L19,L18,L6:O9,L12:O16,E18:F20)+C21</f>
        <v>0</v>
      </c>
      <c r="M21" s="165"/>
      <c r="N21" s="165"/>
      <c r="O21" s="166"/>
      <c r="Q21" s="73"/>
    </row>
    <row r="22" spans="1:114" ht="81.400000000000006" customHeight="1">
      <c r="A22" s="8" t="s">
        <v>46</v>
      </c>
      <c r="B22" s="9" t="s">
        <v>47</v>
      </c>
      <c r="C22" s="9" t="s">
        <v>48</v>
      </c>
      <c r="D22" s="9" t="s">
        <v>44</v>
      </c>
      <c r="E22" s="9" t="s">
        <v>49</v>
      </c>
      <c r="F22" s="9" t="s">
        <v>125</v>
      </c>
      <c r="G22" s="25" t="s">
        <v>147</v>
      </c>
      <c r="H22" s="25" t="s">
        <v>148</v>
      </c>
      <c r="I22" s="25" t="s">
        <v>149</v>
      </c>
      <c r="J22" s="25" t="s">
        <v>150</v>
      </c>
      <c r="K22" s="176" t="s">
        <v>0</v>
      </c>
      <c r="L22" s="177"/>
      <c r="M22" s="23" t="s">
        <v>152</v>
      </c>
      <c r="N22" s="23" t="s">
        <v>140</v>
      </c>
      <c r="O22" s="24" t="s">
        <v>146</v>
      </c>
    </row>
    <row r="23" spans="1:114">
      <c r="A23" s="94" t="s">
        <v>16</v>
      </c>
      <c r="B23" s="93"/>
      <c r="C23" s="93"/>
      <c r="D23" s="93"/>
      <c r="E23" s="93"/>
      <c r="F23" s="28">
        <v>0</v>
      </c>
      <c r="G23" s="93"/>
      <c r="H23" s="93"/>
      <c r="I23" s="93"/>
      <c r="J23" s="93"/>
      <c r="K23" s="150"/>
      <c r="L23" s="151"/>
      <c r="M23" s="28"/>
      <c r="N23" s="28"/>
      <c r="O23" s="29"/>
      <c r="P23" s="2">
        <f t="shared" ref="P23:P36" si="0">SUM(((C23+D23)*2)*E23)*0.001</f>
        <v>0</v>
      </c>
      <c r="R23" s="2">
        <f t="shared" ref="R23:R54" si="1">SUM(M23*E23)</f>
        <v>0</v>
      </c>
      <c r="T23" s="2">
        <f t="shared" ref="T23:T54" si="2">SUM(N23*E23)</f>
        <v>0</v>
      </c>
      <c r="DG23" s="2">
        <v>0</v>
      </c>
      <c r="DI23" s="2">
        <v>0</v>
      </c>
      <c r="DJ23" s="2">
        <v>0</v>
      </c>
    </row>
    <row r="24" spans="1:114">
      <c r="A24" s="95" t="s">
        <v>23</v>
      </c>
      <c r="B24" s="93"/>
      <c r="C24" s="98"/>
      <c r="D24" s="98"/>
      <c r="E24" s="98"/>
      <c r="F24" s="28">
        <v>0</v>
      </c>
      <c r="G24" s="93"/>
      <c r="H24" s="93"/>
      <c r="I24" s="93"/>
      <c r="J24" s="93"/>
      <c r="K24" s="150"/>
      <c r="L24" s="151"/>
      <c r="M24" s="28"/>
      <c r="N24" s="28"/>
      <c r="O24" s="29"/>
      <c r="P24" s="2">
        <f t="shared" si="0"/>
        <v>0</v>
      </c>
      <c r="R24" s="2">
        <f t="shared" si="1"/>
        <v>0</v>
      </c>
      <c r="T24" s="2">
        <f t="shared" si="2"/>
        <v>0</v>
      </c>
      <c r="DG24" s="2">
        <v>0</v>
      </c>
      <c r="DI24" s="2">
        <v>0</v>
      </c>
      <c r="DJ24" s="2">
        <v>0</v>
      </c>
    </row>
    <row r="25" spans="1:114">
      <c r="A25" s="94" t="s">
        <v>24</v>
      </c>
      <c r="B25" s="93"/>
      <c r="C25" s="93"/>
      <c r="D25" s="93"/>
      <c r="E25" s="93"/>
      <c r="F25" s="28">
        <v>0</v>
      </c>
      <c r="G25" s="93"/>
      <c r="H25" s="93"/>
      <c r="I25" s="93"/>
      <c r="J25" s="93"/>
      <c r="K25" s="150"/>
      <c r="L25" s="151"/>
      <c r="M25" s="28"/>
      <c r="N25" s="28"/>
      <c r="O25" s="29"/>
      <c r="P25" s="2">
        <f t="shared" si="0"/>
        <v>0</v>
      </c>
      <c r="R25" s="2">
        <f t="shared" si="1"/>
        <v>0</v>
      </c>
      <c r="T25" s="2">
        <f t="shared" si="2"/>
        <v>0</v>
      </c>
      <c r="DG25" s="2">
        <v>0</v>
      </c>
      <c r="DI25" s="2">
        <v>0</v>
      </c>
      <c r="DJ25" s="2">
        <v>0</v>
      </c>
    </row>
    <row r="26" spans="1:114">
      <c r="A26" s="94" t="s">
        <v>25</v>
      </c>
      <c r="B26" s="93"/>
      <c r="C26" s="98"/>
      <c r="D26" s="98"/>
      <c r="E26" s="98"/>
      <c r="F26" s="28">
        <v>0</v>
      </c>
      <c r="G26" s="93"/>
      <c r="H26" s="93"/>
      <c r="I26" s="93"/>
      <c r="J26" s="93"/>
      <c r="K26" s="150"/>
      <c r="L26" s="151"/>
      <c r="M26" s="28"/>
      <c r="N26" s="28"/>
      <c r="O26" s="29"/>
      <c r="P26" s="2">
        <f t="shared" si="0"/>
        <v>0</v>
      </c>
      <c r="R26" s="2">
        <f t="shared" si="1"/>
        <v>0</v>
      </c>
      <c r="T26" s="2">
        <f t="shared" si="2"/>
        <v>0</v>
      </c>
      <c r="DG26" s="2">
        <v>0</v>
      </c>
      <c r="DI26" s="2">
        <v>0</v>
      </c>
      <c r="DJ26" s="2">
        <v>0</v>
      </c>
    </row>
    <row r="27" spans="1:114">
      <c r="A27" s="95" t="s">
        <v>26</v>
      </c>
      <c r="B27" s="93"/>
      <c r="C27" s="93"/>
      <c r="D27" s="93"/>
      <c r="E27" s="93"/>
      <c r="F27" s="28">
        <v>0</v>
      </c>
      <c r="G27" s="93"/>
      <c r="H27" s="93"/>
      <c r="I27" s="93"/>
      <c r="J27" s="93"/>
      <c r="K27" s="150"/>
      <c r="L27" s="151"/>
      <c r="M27" s="28"/>
      <c r="N27" s="28"/>
      <c r="O27" s="29"/>
      <c r="P27" s="2">
        <f t="shared" si="0"/>
        <v>0</v>
      </c>
      <c r="R27" s="2">
        <f t="shared" si="1"/>
        <v>0</v>
      </c>
      <c r="T27" s="2">
        <f t="shared" si="2"/>
        <v>0</v>
      </c>
      <c r="DG27" s="2">
        <v>0</v>
      </c>
      <c r="DI27" s="2">
        <v>0</v>
      </c>
      <c r="DJ27" s="2">
        <v>0</v>
      </c>
    </row>
    <row r="28" spans="1:114">
      <c r="A28" s="94" t="s">
        <v>27</v>
      </c>
      <c r="B28" s="93"/>
      <c r="C28" s="98"/>
      <c r="D28" s="98"/>
      <c r="E28" s="98"/>
      <c r="F28" s="28">
        <v>0</v>
      </c>
      <c r="G28" s="93"/>
      <c r="H28" s="93"/>
      <c r="I28" s="93"/>
      <c r="J28" s="93"/>
      <c r="K28" s="150"/>
      <c r="L28" s="151"/>
      <c r="M28" s="28"/>
      <c r="N28" s="28"/>
      <c r="O28" s="29"/>
      <c r="P28" s="2">
        <f t="shared" si="0"/>
        <v>0</v>
      </c>
      <c r="R28" s="2">
        <f t="shared" si="1"/>
        <v>0</v>
      </c>
      <c r="T28" s="2">
        <f t="shared" si="2"/>
        <v>0</v>
      </c>
      <c r="DG28" s="2">
        <v>0</v>
      </c>
      <c r="DI28" s="2">
        <v>0</v>
      </c>
      <c r="DJ28" s="2">
        <v>0</v>
      </c>
    </row>
    <row r="29" spans="1:114">
      <c r="A29" s="94" t="s">
        <v>28</v>
      </c>
      <c r="B29" s="93"/>
      <c r="C29" s="93"/>
      <c r="D29" s="93"/>
      <c r="E29" s="93"/>
      <c r="F29" s="28">
        <v>0</v>
      </c>
      <c r="G29" s="93"/>
      <c r="H29" s="93"/>
      <c r="I29" s="93"/>
      <c r="J29" s="93"/>
      <c r="K29" s="175"/>
      <c r="L29" s="151"/>
      <c r="M29" s="28"/>
      <c r="N29" s="28"/>
      <c r="O29" s="29"/>
      <c r="P29" s="2">
        <f t="shared" si="0"/>
        <v>0</v>
      </c>
      <c r="R29" s="2">
        <f t="shared" si="1"/>
        <v>0</v>
      </c>
      <c r="T29" s="2">
        <f t="shared" si="2"/>
        <v>0</v>
      </c>
      <c r="DG29" s="2">
        <v>0</v>
      </c>
      <c r="DI29" s="2">
        <v>0</v>
      </c>
      <c r="DJ29" s="2">
        <v>0</v>
      </c>
    </row>
    <row r="30" spans="1:114">
      <c r="A30" s="95" t="s">
        <v>29</v>
      </c>
      <c r="B30" s="93"/>
      <c r="C30" s="98"/>
      <c r="D30" s="98"/>
      <c r="E30" s="98"/>
      <c r="F30" s="28">
        <v>0</v>
      </c>
      <c r="G30" s="93"/>
      <c r="H30" s="93"/>
      <c r="I30" s="93"/>
      <c r="J30" s="93"/>
      <c r="K30" s="173"/>
      <c r="L30" s="174"/>
      <c r="M30" s="28"/>
      <c r="N30" s="28"/>
      <c r="O30" s="29"/>
      <c r="P30" s="2">
        <f t="shared" si="0"/>
        <v>0</v>
      </c>
      <c r="R30" s="2">
        <f t="shared" si="1"/>
        <v>0</v>
      </c>
      <c r="T30" s="2">
        <f t="shared" si="2"/>
        <v>0</v>
      </c>
      <c r="DG30" s="2">
        <v>0</v>
      </c>
      <c r="DI30" s="2">
        <v>0</v>
      </c>
      <c r="DJ30" s="2">
        <v>0</v>
      </c>
    </row>
    <row r="31" spans="1:114">
      <c r="A31" s="94" t="s">
        <v>30</v>
      </c>
      <c r="B31" s="93"/>
      <c r="C31" s="93"/>
      <c r="D31" s="93"/>
      <c r="E31" s="93"/>
      <c r="F31" s="28">
        <v>0</v>
      </c>
      <c r="G31" s="93"/>
      <c r="H31" s="93"/>
      <c r="I31" s="93"/>
      <c r="J31" s="93"/>
      <c r="K31" s="173"/>
      <c r="L31" s="174"/>
      <c r="M31" s="28"/>
      <c r="N31" s="28"/>
      <c r="O31" s="29"/>
      <c r="P31" s="2">
        <f t="shared" si="0"/>
        <v>0</v>
      </c>
      <c r="R31" s="2">
        <f t="shared" si="1"/>
        <v>0</v>
      </c>
      <c r="T31" s="2">
        <f t="shared" si="2"/>
        <v>0</v>
      </c>
      <c r="DG31" s="2">
        <v>0</v>
      </c>
      <c r="DI31" s="2">
        <v>0</v>
      </c>
      <c r="DJ31" s="2">
        <v>0</v>
      </c>
    </row>
    <row r="32" spans="1:114">
      <c r="A32" s="94" t="s">
        <v>31</v>
      </c>
      <c r="B32" s="93"/>
      <c r="C32" s="98"/>
      <c r="D32" s="98"/>
      <c r="E32" s="98"/>
      <c r="F32" s="28">
        <v>0</v>
      </c>
      <c r="G32" s="93"/>
      <c r="H32" s="93"/>
      <c r="I32" s="93"/>
      <c r="J32" s="93"/>
      <c r="K32" s="173"/>
      <c r="L32" s="174"/>
      <c r="M32" s="28"/>
      <c r="N32" s="28"/>
      <c r="O32" s="29"/>
      <c r="P32" s="2">
        <f t="shared" si="0"/>
        <v>0</v>
      </c>
      <c r="R32" s="2">
        <f t="shared" si="1"/>
        <v>0</v>
      </c>
      <c r="T32" s="2">
        <f t="shared" si="2"/>
        <v>0</v>
      </c>
      <c r="DG32" s="2">
        <v>0</v>
      </c>
      <c r="DI32" s="2">
        <v>0</v>
      </c>
      <c r="DJ32" s="2">
        <v>0</v>
      </c>
    </row>
    <row r="33" spans="1:114">
      <c r="A33" s="95" t="s">
        <v>32</v>
      </c>
      <c r="B33" s="93"/>
      <c r="C33" s="93"/>
      <c r="D33" s="93"/>
      <c r="E33" s="93"/>
      <c r="F33" s="28">
        <v>0</v>
      </c>
      <c r="G33" s="93"/>
      <c r="H33" s="93"/>
      <c r="I33" s="93"/>
      <c r="J33" s="93"/>
      <c r="K33" s="173"/>
      <c r="L33" s="174"/>
      <c r="M33" s="28"/>
      <c r="N33" s="28"/>
      <c r="O33" s="29"/>
      <c r="P33" s="2">
        <f t="shared" si="0"/>
        <v>0</v>
      </c>
      <c r="R33" s="2">
        <f t="shared" si="1"/>
        <v>0</v>
      </c>
      <c r="T33" s="2">
        <f t="shared" si="2"/>
        <v>0</v>
      </c>
      <c r="DG33" s="2">
        <v>0</v>
      </c>
      <c r="DI33" s="2">
        <v>0</v>
      </c>
      <c r="DJ33" s="2">
        <v>0</v>
      </c>
    </row>
    <row r="34" spans="1:114">
      <c r="A34" s="94" t="s">
        <v>33</v>
      </c>
      <c r="B34" s="93"/>
      <c r="C34" s="98"/>
      <c r="D34" s="98"/>
      <c r="E34" s="98"/>
      <c r="F34" s="28">
        <v>0</v>
      </c>
      <c r="G34" s="93"/>
      <c r="H34" s="93"/>
      <c r="I34" s="93"/>
      <c r="J34" s="93"/>
      <c r="K34" s="173"/>
      <c r="L34" s="174"/>
      <c r="M34" s="28"/>
      <c r="N34" s="28"/>
      <c r="O34" s="29"/>
      <c r="P34" s="2">
        <f t="shared" si="0"/>
        <v>0</v>
      </c>
      <c r="R34" s="2">
        <f t="shared" si="1"/>
        <v>0</v>
      </c>
      <c r="T34" s="2">
        <f t="shared" si="2"/>
        <v>0</v>
      </c>
      <c r="DG34" s="2">
        <v>0</v>
      </c>
      <c r="DI34" s="2">
        <v>0</v>
      </c>
      <c r="DJ34" s="2">
        <v>0</v>
      </c>
    </row>
    <row r="35" spans="1:114">
      <c r="A35" s="94" t="s">
        <v>34</v>
      </c>
      <c r="B35" s="93"/>
      <c r="C35" s="93"/>
      <c r="D35" s="93"/>
      <c r="E35" s="93"/>
      <c r="F35" s="28">
        <v>0</v>
      </c>
      <c r="G35" s="93"/>
      <c r="H35" s="93"/>
      <c r="I35" s="93"/>
      <c r="J35" s="93"/>
      <c r="K35" s="173"/>
      <c r="L35" s="174"/>
      <c r="M35" s="28"/>
      <c r="N35" s="28"/>
      <c r="O35" s="29"/>
      <c r="P35" s="2">
        <f t="shared" si="0"/>
        <v>0</v>
      </c>
      <c r="R35" s="2">
        <f t="shared" si="1"/>
        <v>0</v>
      </c>
      <c r="T35" s="2">
        <f t="shared" si="2"/>
        <v>0</v>
      </c>
      <c r="DG35" s="2">
        <v>0</v>
      </c>
      <c r="DI35" s="2">
        <v>0</v>
      </c>
      <c r="DJ35" s="2">
        <v>0</v>
      </c>
    </row>
    <row r="36" spans="1:114">
      <c r="A36" s="95" t="s">
        <v>35</v>
      </c>
      <c r="B36" s="93"/>
      <c r="C36" s="98"/>
      <c r="D36" s="98"/>
      <c r="E36" s="98"/>
      <c r="F36" s="28">
        <v>0</v>
      </c>
      <c r="G36" s="93"/>
      <c r="H36" s="93"/>
      <c r="I36" s="93"/>
      <c r="J36" s="93"/>
      <c r="K36" s="173"/>
      <c r="L36" s="174"/>
      <c r="M36" s="28"/>
      <c r="N36" s="28"/>
      <c r="O36" s="29"/>
      <c r="P36" s="2">
        <f t="shared" si="0"/>
        <v>0</v>
      </c>
      <c r="R36" s="2">
        <f t="shared" si="1"/>
        <v>0</v>
      </c>
      <c r="T36" s="2">
        <f t="shared" si="2"/>
        <v>0</v>
      </c>
      <c r="DG36" s="2">
        <v>0</v>
      </c>
      <c r="DI36" s="2">
        <v>0</v>
      </c>
      <c r="DJ36" s="2">
        <v>0</v>
      </c>
    </row>
    <row r="37" spans="1:114">
      <c r="A37" s="94" t="s">
        <v>51</v>
      </c>
      <c r="B37" s="93"/>
      <c r="C37" s="93"/>
      <c r="D37" s="93"/>
      <c r="E37" s="93"/>
      <c r="F37" s="28">
        <v>0</v>
      </c>
      <c r="G37" s="93"/>
      <c r="H37" s="93"/>
      <c r="I37" s="93"/>
      <c r="J37" s="93"/>
      <c r="K37" s="173"/>
      <c r="L37" s="174"/>
      <c r="M37" s="28"/>
      <c r="N37" s="28"/>
      <c r="O37" s="29"/>
      <c r="P37" s="2">
        <f>SUM(((D37+C37)*2)*E37)*0.001</f>
        <v>0</v>
      </c>
      <c r="R37" s="2">
        <f t="shared" si="1"/>
        <v>0</v>
      </c>
      <c r="T37" s="2">
        <f t="shared" si="2"/>
        <v>0</v>
      </c>
      <c r="DG37" s="2">
        <v>0</v>
      </c>
      <c r="DI37" s="2">
        <v>0</v>
      </c>
      <c r="DJ37" s="2">
        <v>0</v>
      </c>
    </row>
    <row r="38" spans="1:114">
      <c r="A38" s="94" t="s">
        <v>52</v>
      </c>
      <c r="B38" s="93"/>
      <c r="C38" s="93"/>
      <c r="D38" s="93"/>
      <c r="E38" s="93"/>
      <c r="F38" s="28">
        <v>0</v>
      </c>
      <c r="G38" s="93"/>
      <c r="H38" s="93"/>
      <c r="I38" s="93"/>
      <c r="J38" s="93"/>
      <c r="K38" s="173"/>
      <c r="L38" s="174"/>
      <c r="M38" s="28"/>
      <c r="N38" s="28"/>
      <c r="O38" s="29"/>
      <c r="P38" s="2">
        <f>SUM(((D38+C38)*2)*E38)*0.001</f>
        <v>0</v>
      </c>
      <c r="R38" s="2">
        <f t="shared" si="1"/>
        <v>0</v>
      </c>
      <c r="T38" s="2">
        <f t="shared" si="2"/>
        <v>0</v>
      </c>
      <c r="DG38" s="2">
        <v>0</v>
      </c>
      <c r="DI38" s="2">
        <v>0</v>
      </c>
      <c r="DJ38" s="2">
        <v>0</v>
      </c>
    </row>
    <row r="39" spans="1:114">
      <c r="A39" s="95" t="s">
        <v>53</v>
      </c>
      <c r="B39" s="93"/>
      <c r="C39" s="93"/>
      <c r="D39" s="93"/>
      <c r="E39" s="93"/>
      <c r="F39" s="28">
        <v>0</v>
      </c>
      <c r="G39" s="93"/>
      <c r="H39" s="93"/>
      <c r="I39" s="93"/>
      <c r="J39" s="93"/>
      <c r="K39" s="173"/>
      <c r="L39" s="174"/>
      <c r="M39" s="28"/>
      <c r="N39" s="28"/>
      <c r="O39" s="29"/>
      <c r="P39" s="2">
        <f t="shared" ref="P39:P70" si="3">SUM(((C39+D39)*2)*E39)*0.001</f>
        <v>0</v>
      </c>
      <c r="R39" s="2">
        <f t="shared" si="1"/>
        <v>0</v>
      </c>
      <c r="T39" s="2">
        <f t="shared" si="2"/>
        <v>0</v>
      </c>
      <c r="DG39" s="2">
        <v>0</v>
      </c>
      <c r="DI39" s="2">
        <v>0</v>
      </c>
      <c r="DJ39" s="2">
        <v>0</v>
      </c>
    </row>
    <row r="40" spans="1:114">
      <c r="A40" s="94" t="s">
        <v>54</v>
      </c>
      <c r="B40" s="93"/>
      <c r="C40" s="93"/>
      <c r="D40" s="93"/>
      <c r="E40" s="93"/>
      <c r="F40" s="28">
        <v>0</v>
      </c>
      <c r="G40" s="93"/>
      <c r="H40" s="93"/>
      <c r="I40" s="93"/>
      <c r="J40" s="93"/>
      <c r="K40" s="173"/>
      <c r="L40" s="174"/>
      <c r="M40" s="28"/>
      <c r="N40" s="28"/>
      <c r="O40" s="29"/>
      <c r="P40" s="2">
        <f t="shared" si="3"/>
        <v>0</v>
      </c>
      <c r="R40" s="2">
        <f t="shared" si="1"/>
        <v>0</v>
      </c>
      <c r="T40" s="2">
        <f t="shared" si="2"/>
        <v>0</v>
      </c>
      <c r="DG40" s="2">
        <v>0</v>
      </c>
      <c r="DI40" s="2">
        <v>0</v>
      </c>
      <c r="DJ40" s="2">
        <v>0</v>
      </c>
    </row>
    <row r="41" spans="1:114">
      <c r="A41" s="94" t="s">
        <v>55</v>
      </c>
      <c r="B41" s="93"/>
      <c r="C41" s="93"/>
      <c r="D41" s="93"/>
      <c r="E41" s="93"/>
      <c r="F41" s="28">
        <v>0</v>
      </c>
      <c r="G41" s="93"/>
      <c r="H41" s="93"/>
      <c r="I41" s="93"/>
      <c r="J41" s="93"/>
      <c r="K41" s="173"/>
      <c r="L41" s="174"/>
      <c r="M41" s="28"/>
      <c r="N41" s="28"/>
      <c r="O41" s="29"/>
      <c r="P41" s="2">
        <f t="shared" si="3"/>
        <v>0</v>
      </c>
      <c r="R41" s="2">
        <f t="shared" si="1"/>
        <v>0</v>
      </c>
      <c r="T41" s="2">
        <f t="shared" si="2"/>
        <v>0</v>
      </c>
      <c r="DG41" s="2">
        <v>0</v>
      </c>
      <c r="DI41" s="2">
        <v>0</v>
      </c>
      <c r="DJ41" s="2">
        <v>0</v>
      </c>
    </row>
    <row r="42" spans="1:114">
      <c r="A42" s="95" t="s">
        <v>56</v>
      </c>
      <c r="B42" s="93"/>
      <c r="C42" s="93"/>
      <c r="D42" s="93"/>
      <c r="E42" s="93"/>
      <c r="F42" s="28">
        <v>0</v>
      </c>
      <c r="G42" s="93"/>
      <c r="H42" s="93"/>
      <c r="I42" s="93"/>
      <c r="J42" s="93"/>
      <c r="K42" s="173"/>
      <c r="L42" s="174"/>
      <c r="M42" s="28"/>
      <c r="N42" s="28"/>
      <c r="O42" s="29"/>
      <c r="P42" s="2">
        <f t="shared" si="3"/>
        <v>0</v>
      </c>
      <c r="R42" s="2">
        <f t="shared" si="1"/>
        <v>0</v>
      </c>
      <c r="T42" s="2">
        <f t="shared" si="2"/>
        <v>0</v>
      </c>
      <c r="DG42" s="2">
        <v>0</v>
      </c>
      <c r="DI42" s="2">
        <v>0</v>
      </c>
      <c r="DJ42" s="2">
        <v>0</v>
      </c>
    </row>
    <row r="43" spans="1:114">
      <c r="A43" s="94" t="s">
        <v>57</v>
      </c>
      <c r="B43" s="93"/>
      <c r="C43" s="93"/>
      <c r="D43" s="93"/>
      <c r="E43" s="93"/>
      <c r="F43" s="28">
        <v>0</v>
      </c>
      <c r="G43" s="93"/>
      <c r="H43" s="93"/>
      <c r="I43" s="93"/>
      <c r="J43" s="93"/>
      <c r="K43" s="173"/>
      <c r="L43" s="174"/>
      <c r="M43" s="28"/>
      <c r="N43" s="28"/>
      <c r="O43" s="29"/>
      <c r="P43" s="2">
        <f t="shared" si="3"/>
        <v>0</v>
      </c>
      <c r="R43" s="2">
        <f t="shared" si="1"/>
        <v>0</v>
      </c>
      <c r="T43" s="2">
        <f t="shared" si="2"/>
        <v>0</v>
      </c>
      <c r="DG43" s="2">
        <v>0</v>
      </c>
      <c r="DI43" s="2">
        <v>0</v>
      </c>
      <c r="DJ43" s="2">
        <v>0</v>
      </c>
    </row>
    <row r="44" spans="1:114">
      <c r="A44" s="94" t="s">
        <v>58</v>
      </c>
      <c r="B44" s="93"/>
      <c r="C44" s="93"/>
      <c r="D44" s="93"/>
      <c r="E44" s="93"/>
      <c r="F44" s="28">
        <v>0</v>
      </c>
      <c r="G44" s="93"/>
      <c r="H44" s="93"/>
      <c r="I44" s="93"/>
      <c r="J44" s="93"/>
      <c r="K44" s="173"/>
      <c r="L44" s="174"/>
      <c r="M44" s="28"/>
      <c r="N44" s="28"/>
      <c r="O44" s="29"/>
      <c r="P44" s="2">
        <f t="shared" si="3"/>
        <v>0</v>
      </c>
      <c r="R44" s="2">
        <f t="shared" si="1"/>
        <v>0</v>
      </c>
      <c r="T44" s="2">
        <f t="shared" si="2"/>
        <v>0</v>
      </c>
      <c r="DG44" s="2">
        <v>0</v>
      </c>
      <c r="DI44" s="2">
        <v>0</v>
      </c>
      <c r="DJ44" s="2">
        <v>0</v>
      </c>
    </row>
    <row r="45" spans="1:114">
      <c r="A45" s="95" t="s">
        <v>59</v>
      </c>
      <c r="B45" s="93"/>
      <c r="C45" s="93"/>
      <c r="D45" s="93"/>
      <c r="E45" s="93"/>
      <c r="F45" s="28">
        <v>0</v>
      </c>
      <c r="G45" s="93"/>
      <c r="H45" s="93"/>
      <c r="I45" s="93"/>
      <c r="J45" s="93"/>
      <c r="K45" s="173"/>
      <c r="L45" s="174"/>
      <c r="M45" s="28"/>
      <c r="N45" s="28"/>
      <c r="O45" s="29"/>
      <c r="P45" s="2">
        <f t="shared" si="3"/>
        <v>0</v>
      </c>
      <c r="R45" s="2">
        <f t="shared" si="1"/>
        <v>0</v>
      </c>
      <c r="T45" s="2">
        <f t="shared" si="2"/>
        <v>0</v>
      </c>
      <c r="DG45" s="2">
        <v>0</v>
      </c>
      <c r="DI45" s="2">
        <v>0</v>
      </c>
      <c r="DJ45" s="2">
        <v>0</v>
      </c>
    </row>
    <row r="46" spans="1:114">
      <c r="A46" s="94" t="s">
        <v>60</v>
      </c>
      <c r="B46" s="93"/>
      <c r="C46" s="93"/>
      <c r="D46" s="93"/>
      <c r="E46" s="93"/>
      <c r="F46" s="28">
        <v>0</v>
      </c>
      <c r="G46" s="93"/>
      <c r="H46" s="93"/>
      <c r="I46" s="93"/>
      <c r="J46" s="93"/>
      <c r="K46" s="173"/>
      <c r="L46" s="174"/>
      <c r="M46" s="28"/>
      <c r="N46" s="28"/>
      <c r="O46" s="29"/>
      <c r="P46" s="2">
        <f t="shared" si="3"/>
        <v>0</v>
      </c>
      <c r="R46" s="2">
        <f t="shared" si="1"/>
        <v>0</v>
      </c>
      <c r="T46" s="2">
        <f t="shared" si="2"/>
        <v>0</v>
      </c>
      <c r="DG46" s="2">
        <v>0</v>
      </c>
      <c r="DI46" s="2">
        <v>0</v>
      </c>
      <c r="DJ46" s="2">
        <v>0</v>
      </c>
    </row>
    <row r="47" spans="1:114">
      <c r="A47" s="94" t="s">
        <v>61</v>
      </c>
      <c r="B47" s="93"/>
      <c r="C47" s="93"/>
      <c r="D47" s="93"/>
      <c r="E47" s="93"/>
      <c r="F47" s="28">
        <v>0</v>
      </c>
      <c r="G47" s="93"/>
      <c r="H47" s="93"/>
      <c r="I47" s="93"/>
      <c r="J47" s="93"/>
      <c r="K47" s="173"/>
      <c r="L47" s="174"/>
      <c r="M47" s="28"/>
      <c r="N47" s="28"/>
      <c r="O47" s="29"/>
      <c r="P47" s="2">
        <f t="shared" si="3"/>
        <v>0</v>
      </c>
      <c r="R47" s="2">
        <f t="shared" si="1"/>
        <v>0</v>
      </c>
      <c r="T47" s="2">
        <f t="shared" si="2"/>
        <v>0</v>
      </c>
      <c r="DG47" s="2">
        <v>0</v>
      </c>
      <c r="DI47" s="2">
        <v>0</v>
      </c>
      <c r="DJ47" s="2">
        <v>0</v>
      </c>
    </row>
    <row r="48" spans="1:114">
      <c r="A48" s="95" t="s">
        <v>62</v>
      </c>
      <c r="B48" s="93"/>
      <c r="C48" s="93"/>
      <c r="D48" s="93"/>
      <c r="E48" s="93"/>
      <c r="F48" s="28">
        <v>0</v>
      </c>
      <c r="G48" s="93"/>
      <c r="H48" s="93"/>
      <c r="I48" s="93"/>
      <c r="J48" s="93"/>
      <c r="K48" s="173"/>
      <c r="L48" s="174"/>
      <c r="M48" s="28"/>
      <c r="N48" s="28"/>
      <c r="O48" s="29"/>
      <c r="P48" s="2">
        <f t="shared" si="3"/>
        <v>0</v>
      </c>
      <c r="R48" s="2">
        <f t="shared" si="1"/>
        <v>0</v>
      </c>
      <c r="T48" s="2">
        <f t="shared" si="2"/>
        <v>0</v>
      </c>
      <c r="DG48" s="2">
        <v>0</v>
      </c>
      <c r="DI48" s="2">
        <v>0</v>
      </c>
      <c r="DJ48" s="2">
        <v>0</v>
      </c>
    </row>
    <row r="49" spans="1:114">
      <c r="A49" s="94" t="s">
        <v>63</v>
      </c>
      <c r="B49" s="93"/>
      <c r="C49" s="93"/>
      <c r="D49" s="93"/>
      <c r="E49" s="93"/>
      <c r="F49" s="28">
        <v>0</v>
      </c>
      <c r="G49" s="93"/>
      <c r="H49" s="93"/>
      <c r="I49" s="93"/>
      <c r="J49" s="93"/>
      <c r="K49" s="173"/>
      <c r="L49" s="174"/>
      <c r="M49" s="28"/>
      <c r="N49" s="28"/>
      <c r="O49" s="29"/>
      <c r="P49" s="2">
        <f t="shared" si="3"/>
        <v>0</v>
      </c>
      <c r="R49" s="2">
        <f t="shared" si="1"/>
        <v>0</v>
      </c>
      <c r="T49" s="2">
        <f t="shared" si="2"/>
        <v>0</v>
      </c>
      <c r="DG49" s="2">
        <v>0</v>
      </c>
      <c r="DI49" s="2">
        <v>0</v>
      </c>
      <c r="DJ49" s="2">
        <v>0</v>
      </c>
    </row>
    <row r="50" spans="1:114">
      <c r="A50" s="94" t="s">
        <v>64</v>
      </c>
      <c r="B50" s="93"/>
      <c r="C50" s="93"/>
      <c r="D50" s="93"/>
      <c r="E50" s="93"/>
      <c r="F50" s="28">
        <v>0</v>
      </c>
      <c r="G50" s="93"/>
      <c r="H50" s="93"/>
      <c r="I50" s="93"/>
      <c r="J50" s="93"/>
      <c r="K50" s="173"/>
      <c r="L50" s="174"/>
      <c r="M50" s="28"/>
      <c r="N50" s="28"/>
      <c r="O50" s="29"/>
      <c r="P50" s="2">
        <f t="shared" si="3"/>
        <v>0</v>
      </c>
      <c r="R50" s="2">
        <f t="shared" si="1"/>
        <v>0</v>
      </c>
      <c r="T50" s="2">
        <f t="shared" si="2"/>
        <v>0</v>
      </c>
      <c r="DG50" s="2">
        <v>0</v>
      </c>
      <c r="DI50" s="2">
        <v>0</v>
      </c>
      <c r="DJ50" s="2">
        <v>0</v>
      </c>
    </row>
    <row r="51" spans="1:114">
      <c r="A51" s="95" t="s">
        <v>65</v>
      </c>
      <c r="B51" s="93"/>
      <c r="C51" s="93"/>
      <c r="D51" s="93"/>
      <c r="E51" s="93"/>
      <c r="F51" s="28">
        <v>0</v>
      </c>
      <c r="G51" s="93"/>
      <c r="H51" s="93"/>
      <c r="I51" s="93"/>
      <c r="J51" s="93"/>
      <c r="K51" s="173"/>
      <c r="L51" s="174"/>
      <c r="M51" s="28"/>
      <c r="N51" s="28"/>
      <c r="O51" s="29"/>
      <c r="P51" s="2">
        <f t="shared" si="3"/>
        <v>0</v>
      </c>
      <c r="R51" s="2">
        <f t="shared" si="1"/>
        <v>0</v>
      </c>
      <c r="T51" s="2">
        <f t="shared" si="2"/>
        <v>0</v>
      </c>
      <c r="DG51" s="2">
        <v>0</v>
      </c>
      <c r="DI51" s="2">
        <v>0</v>
      </c>
      <c r="DJ51" s="2">
        <v>0</v>
      </c>
    </row>
    <row r="52" spans="1:114">
      <c r="A52" s="94" t="s">
        <v>66</v>
      </c>
      <c r="B52" s="93"/>
      <c r="C52" s="93"/>
      <c r="D52" s="93"/>
      <c r="E52" s="93"/>
      <c r="F52" s="28">
        <v>0</v>
      </c>
      <c r="G52" s="93"/>
      <c r="H52" s="93"/>
      <c r="I52" s="93"/>
      <c r="J52" s="93"/>
      <c r="K52" s="173"/>
      <c r="L52" s="174"/>
      <c r="M52" s="28"/>
      <c r="N52" s="28"/>
      <c r="O52" s="29"/>
      <c r="P52" s="2">
        <f t="shared" si="3"/>
        <v>0</v>
      </c>
      <c r="R52" s="2">
        <f t="shared" si="1"/>
        <v>0</v>
      </c>
      <c r="T52" s="2">
        <f t="shared" si="2"/>
        <v>0</v>
      </c>
      <c r="DG52" s="2">
        <v>0</v>
      </c>
      <c r="DI52" s="2">
        <v>0</v>
      </c>
      <c r="DJ52" s="2">
        <v>0</v>
      </c>
    </row>
    <row r="53" spans="1:114">
      <c r="A53" s="94" t="s">
        <v>67</v>
      </c>
      <c r="B53" s="93"/>
      <c r="C53" s="93"/>
      <c r="D53" s="93"/>
      <c r="E53" s="93"/>
      <c r="F53" s="28">
        <v>0</v>
      </c>
      <c r="G53" s="93"/>
      <c r="H53" s="93"/>
      <c r="I53" s="93"/>
      <c r="J53" s="93"/>
      <c r="K53" s="173"/>
      <c r="L53" s="174"/>
      <c r="M53" s="28"/>
      <c r="N53" s="28"/>
      <c r="O53" s="29"/>
      <c r="P53" s="2">
        <f t="shared" si="3"/>
        <v>0</v>
      </c>
      <c r="R53" s="2">
        <f t="shared" si="1"/>
        <v>0</v>
      </c>
      <c r="T53" s="2">
        <f t="shared" si="2"/>
        <v>0</v>
      </c>
      <c r="DG53" s="2">
        <v>0</v>
      </c>
      <c r="DI53" s="2">
        <v>0</v>
      </c>
      <c r="DJ53" s="2">
        <v>0</v>
      </c>
    </row>
    <row r="54" spans="1:114">
      <c r="A54" s="95" t="s">
        <v>68</v>
      </c>
      <c r="B54" s="93"/>
      <c r="C54" s="93"/>
      <c r="D54" s="93"/>
      <c r="E54" s="93"/>
      <c r="F54" s="28">
        <v>0</v>
      </c>
      <c r="G54" s="93"/>
      <c r="H54" s="93"/>
      <c r="I54" s="93"/>
      <c r="J54" s="93"/>
      <c r="K54" s="173"/>
      <c r="L54" s="174"/>
      <c r="M54" s="28"/>
      <c r="N54" s="28"/>
      <c r="O54" s="29"/>
      <c r="P54" s="2">
        <f t="shared" si="3"/>
        <v>0</v>
      </c>
      <c r="R54" s="2">
        <f t="shared" si="1"/>
        <v>0</v>
      </c>
      <c r="T54" s="2">
        <f t="shared" si="2"/>
        <v>0</v>
      </c>
      <c r="DG54" s="2">
        <v>0</v>
      </c>
      <c r="DI54" s="2">
        <v>0</v>
      </c>
      <c r="DJ54" s="2">
        <v>0</v>
      </c>
    </row>
    <row r="55" spans="1:114">
      <c r="A55" s="94" t="s">
        <v>69</v>
      </c>
      <c r="B55" s="93"/>
      <c r="C55" s="93"/>
      <c r="D55" s="93"/>
      <c r="E55" s="93"/>
      <c r="F55" s="28">
        <v>0</v>
      </c>
      <c r="G55" s="93"/>
      <c r="H55" s="93"/>
      <c r="I55" s="93"/>
      <c r="J55" s="93"/>
      <c r="K55" s="173"/>
      <c r="L55" s="174"/>
      <c r="M55" s="28"/>
      <c r="N55" s="28"/>
      <c r="O55" s="29"/>
      <c r="P55" s="2">
        <f t="shared" si="3"/>
        <v>0</v>
      </c>
      <c r="R55" s="2">
        <f t="shared" ref="R55:R86" si="4">SUM(M55*E55)</f>
        <v>0</v>
      </c>
      <c r="T55" s="2">
        <f t="shared" ref="T55:T86" si="5">SUM(N55*E55)</f>
        <v>0</v>
      </c>
      <c r="DG55" s="2">
        <v>0</v>
      </c>
      <c r="DI55" s="2">
        <v>0</v>
      </c>
      <c r="DJ55" s="2">
        <v>0</v>
      </c>
    </row>
    <row r="56" spans="1:114">
      <c r="A56" s="94" t="s">
        <v>70</v>
      </c>
      <c r="B56" s="93"/>
      <c r="C56" s="93"/>
      <c r="D56" s="93"/>
      <c r="E56" s="93"/>
      <c r="F56" s="28">
        <v>0</v>
      </c>
      <c r="G56" s="93"/>
      <c r="H56" s="93"/>
      <c r="I56" s="93"/>
      <c r="J56" s="93"/>
      <c r="K56" s="173"/>
      <c r="L56" s="174"/>
      <c r="M56" s="28"/>
      <c r="N56" s="28"/>
      <c r="O56" s="96"/>
      <c r="P56" s="2">
        <f t="shared" si="3"/>
        <v>0</v>
      </c>
      <c r="R56" s="2">
        <f t="shared" si="4"/>
        <v>0</v>
      </c>
      <c r="T56" s="2">
        <f t="shared" si="5"/>
        <v>0</v>
      </c>
      <c r="DG56" s="2">
        <v>0</v>
      </c>
      <c r="DI56" s="2">
        <v>0</v>
      </c>
      <c r="DJ56" s="2">
        <v>0</v>
      </c>
    </row>
    <row r="57" spans="1:114">
      <c r="A57" s="95" t="s">
        <v>71</v>
      </c>
      <c r="B57" s="93"/>
      <c r="C57" s="93"/>
      <c r="D57" s="93"/>
      <c r="E57" s="93"/>
      <c r="F57" s="28">
        <v>0</v>
      </c>
      <c r="G57" s="93"/>
      <c r="H57" s="93"/>
      <c r="I57" s="93"/>
      <c r="J57" s="93"/>
      <c r="K57" s="173"/>
      <c r="L57" s="174"/>
      <c r="M57" s="28"/>
      <c r="N57" s="28"/>
      <c r="O57" s="96"/>
      <c r="P57" s="2">
        <f t="shared" si="3"/>
        <v>0</v>
      </c>
      <c r="R57" s="2">
        <f t="shared" si="4"/>
        <v>0</v>
      </c>
      <c r="T57" s="2">
        <f t="shared" si="5"/>
        <v>0</v>
      </c>
      <c r="DG57" s="2">
        <v>0</v>
      </c>
      <c r="DI57" s="2">
        <v>0</v>
      </c>
      <c r="DJ57" s="2">
        <v>0</v>
      </c>
    </row>
    <row r="58" spans="1:114">
      <c r="A58" s="94" t="s">
        <v>72</v>
      </c>
      <c r="B58" s="93"/>
      <c r="C58" s="93"/>
      <c r="D58" s="93"/>
      <c r="E58" s="93"/>
      <c r="F58" s="28">
        <v>0</v>
      </c>
      <c r="G58" s="93"/>
      <c r="H58" s="93"/>
      <c r="I58" s="93"/>
      <c r="J58" s="93"/>
      <c r="K58" s="173"/>
      <c r="L58" s="174"/>
      <c r="M58" s="28"/>
      <c r="N58" s="28"/>
      <c r="O58" s="96"/>
      <c r="P58" s="2">
        <f t="shared" si="3"/>
        <v>0</v>
      </c>
      <c r="R58" s="2">
        <f t="shared" si="4"/>
        <v>0</v>
      </c>
      <c r="T58" s="2">
        <f t="shared" si="5"/>
        <v>0</v>
      </c>
      <c r="DG58" s="2">
        <v>0</v>
      </c>
      <c r="DI58" s="2">
        <v>0</v>
      </c>
      <c r="DJ58" s="2">
        <v>0</v>
      </c>
    </row>
    <row r="59" spans="1:114">
      <c r="A59" s="94" t="s">
        <v>73</v>
      </c>
      <c r="B59" s="93"/>
      <c r="C59" s="93"/>
      <c r="D59" s="93"/>
      <c r="E59" s="93"/>
      <c r="F59" s="28">
        <v>0</v>
      </c>
      <c r="G59" s="93"/>
      <c r="H59" s="93"/>
      <c r="I59" s="93"/>
      <c r="J59" s="93"/>
      <c r="K59" s="173"/>
      <c r="L59" s="174"/>
      <c r="M59" s="28"/>
      <c r="N59" s="28"/>
      <c r="O59" s="96"/>
      <c r="P59" s="2">
        <f t="shared" si="3"/>
        <v>0</v>
      </c>
      <c r="R59" s="2">
        <f t="shared" si="4"/>
        <v>0</v>
      </c>
      <c r="T59" s="2">
        <f t="shared" si="5"/>
        <v>0</v>
      </c>
      <c r="DG59" s="2">
        <v>0</v>
      </c>
      <c r="DI59" s="2">
        <v>0</v>
      </c>
      <c r="DJ59" s="2">
        <v>0</v>
      </c>
    </row>
    <row r="60" spans="1:114">
      <c r="A60" s="95" t="s">
        <v>74</v>
      </c>
      <c r="B60" s="93"/>
      <c r="C60" s="93"/>
      <c r="D60" s="93"/>
      <c r="E60" s="93"/>
      <c r="F60" s="28">
        <v>0</v>
      </c>
      <c r="G60" s="93"/>
      <c r="H60" s="93"/>
      <c r="I60" s="93"/>
      <c r="J60" s="93"/>
      <c r="K60" s="173"/>
      <c r="L60" s="174"/>
      <c r="M60" s="28"/>
      <c r="N60" s="28"/>
      <c r="O60" s="96"/>
      <c r="P60" s="2">
        <f t="shared" si="3"/>
        <v>0</v>
      </c>
      <c r="R60" s="2">
        <f t="shared" si="4"/>
        <v>0</v>
      </c>
      <c r="T60" s="2">
        <f t="shared" si="5"/>
        <v>0</v>
      </c>
      <c r="DG60" s="2">
        <v>0</v>
      </c>
      <c r="DI60" s="2">
        <v>0</v>
      </c>
      <c r="DJ60" s="2">
        <v>0</v>
      </c>
    </row>
    <row r="61" spans="1:114">
      <c r="A61" s="94" t="s">
        <v>75</v>
      </c>
      <c r="B61" s="93"/>
      <c r="C61" s="93"/>
      <c r="D61" s="93"/>
      <c r="E61" s="93"/>
      <c r="F61" s="28">
        <v>0</v>
      </c>
      <c r="G61" s="93"/>
      <c r="H61" s="93"/>
      <c r="I61" s="93"/>
      <c r="J61" s="93"/>
      <c r="K61" s="173"/>
      <c r="L61" s="174"/>
      <c r="M61" s="28"/>
      <c r="N61" s="28"/>
      <c r="O61" s="96"/>
      <c r="P61" s="2">
        <f t="shared" si="3"/>
        <v>0</v>
      </c>
      <c r="R61" s="2">
        <f t="shared" si="4"/>
        <v>0</v>
      </c>
      <c r="T61" s="2">
        <f t="shared" si="5"/>
        <v>0</v>
      </c>
    </row>
    <row r="62" spans="1:114">
      <c r="A62" s="94" t="s">
        <v>76</v>
      </c>
      <c r="B62" s="93"/>
      <c r="C62" s="93"/>
      <c r="D62" s="93"/>
      <c r="E62" s="93"/>
      <c r="F62" s="28">
        <v>0</v>
      </c>
      <c r="G62" s="93"/>
      <c r="H62" s="93"/>
      <c r="I62" s="93"/>
      <c r="J62" s="93"/>
      <c r="K62" s="173"/>
      <c r="L62" s="174"/>
      <c r="M62" s="28"/>
      <c r="N62" s="28"/>
      <c r="O62" s="96"/>
      <c r="P62" s="2">
        <f t="shared" si="3"/>
        <v>0</v>
      </c>
      <c r="R62" s="2">
        <f t="shared" si="4"/>
        <v>0</v>
      </c>
      <c r="T62" s="2">
        <f t="shared" si="5"/>
        <v>0</v>
      </c>
    </row>
    <row r="63" spans="1:114">
      <c r="A63" s="95" t="s">
        <v>77</v>
      </c>
      <c r="B63" s="93"/>
      <c r="C63" s="93"/>
      <c r="D63" s="93"/>
      <c r="E63" s="93"/>
      <c r="F63" s="28">
        <v>0</v>
      </c>
      <c r="G63" s="93"/>
      <c r="H63" s="93"/>
      <c r="I63" s="93"/>
      <c r="J63" s="93"/>
      <c r="K63" s="173"/>
      <c r="L63" s="174"/>
      <c r="M63" s="28"/>
      <c r="N63" s="28"/>
      <c r="O63" s="96"/>
      <c r="P63" s="2">
        <f t="shared" si="3"/>
        <v>0</v>
      </c>
      <c r="R63" s="2">
        <f t="shared" si="4"/>
        <v>0</v>
      </c>
      <c r="T63" s="2">
        <f t="shared" si="5"/>
        <v>0</v>
      </c>
    </row>
    <row r="64" spans="1:114">
      <c r="A64" s="94" t="s">
        <v>78</v>
      </c>
      <c r="B64" s="93"/>
      <c r="C64" s="93"/>
      <c r="D64" s="93"/>
      <c r="E64" s="93"/>
      <c r="F64" s="28">
        <v>0</v>
      </c>
      <c r="G64" s="93"/>
      <c r="H64" s="93"/>
      <c r="I64" s="93"/>
      <c r="J64" s="93"/>
      <c r="K64" s="173"/>
      <c r="L64" s="174"/>
      <c r="M64" s="28"/>
      <c r="N64" s="28"/>
      <c r="O64" s="96"/>
      <c r="P64" s="2">
        <f t="shared" si="3"/>
        <v>0</v>
      </c>
      <c r="R64" s="2">
        <f t="shared" si="4"/>
        <v>0</v>
      </c>
      <c r="T64" s="2">
        <f t="shared" si="5"/>
        <v>0</v>
      </c>
    </row>
    <row r="65" spans="1:20">
      <c r="A65" s="94" t="s">
        <v>79</v>
      </c>
      <c r="B65" s="93"/>
      <c r="C65" s="93"/>
      <c r="D65" s="93"/>
      <c r="E65" s="93"/>
      <c r="F65" s="28">
        <v>0</v>
      </c>
      <c r="G65" s="93"/>
      <c r="H65" s="93"/>
      <c r="I65" s="93"/>
      <c r="J65" s="93"/>
      <c r="K65" s="173"/>
      <c r="L65" s="174"/>
      <c r="M65" s="28"/>
      <c r="N65" s="28"/>
      <c r="O65" s="96"/>
      <c r="P65" s="2">
        <f t="shared" si="3"/>
        <v>0</v>
      </c>
      <c r="R65" s="2">
        <f t="shared" si="4"/>
        <v>0</v>
      </c>
      <c r="T65" s="2">
        <f t="shared" si="5"/>
        <v>0</v>
      </c>
    </row>
    <row r="66" spans="1:20">
      <c r="A66" s="95" t="s">
        <v>80</v>
      </c>
      <c r="B66" s="97"/>
      <c r="C66" s="97"/>
      <c r="D66" s="97"/>
      <c r="E66" s="97"/>
      <c r="F66" s="28">
        <v>0</v>
      </c>
      <c r="G66" s="97"/>
      <c r="H66" s="97"/>
      <c r="I66" s="97"/>
      <c r="J66" s="97"/>
      <c r="K66" s="173"/>
      <c r="L66" s="174"/>
      <c r="M66" s="28"/>
      <c r="N66" s="28"/>
      <c r="O66" s="96"/>
      <c r="P66" s="2">
        <f t="shared" si="3"/>
        <v>0</v>
      </c>
      <c r="R66" s="2">
        <f t="shared" si="4"/>
        <v>0</v>
      </c>
      <c r="T66" s="2">
        <f t="shared" si="5"/>
        <v>0</v>
      </c>
    </row>
    <row r="67" spans="1:20">
      <c r="A67" s="94" t="s">
        <v>81</v>
      </c>
      <c r="B67" s="97"/>
      <c r="C67" s="97"/>
      <c r="D67" s="97"/>
      <c r="E67" s="97"/>
      <c r="F67" s="28">
        <v>0</v>
      </c>
      <c r="G67" s="97"/>
      <c r="H67" s="97"/>
      <c r="I67" s="97"/>
      <c r="J67" s="97"/>
      <c r="M67" s="28"/>
      <c r="N67" s="28"/>
      <c r="O67" s="96"/>
      <c r="P67" s="2">
        <f t="shared" si="3"/>
        <v>0</v>
      </c>
      <c r="R67" s="2">
        <f t="shared" si="4"/>
        <v>0</v>
      </c>
      <c r="T67" s="2">
        <f t="shared" si="5"/>
        <v>0</v>
      </c>
    </row>
    <row r="68" spans="1:20">
      <c r="A68" s="94" t="s">
        <v>82</v>
      </c>
      <c r="B68" s="97"/>
      <c r="C68" s="97"/>
      <c r="D68" s="97"/>
      <c r="E68" s="97"/>
      <c r="F68" s="28">
        <v>0</v>
      </c>
      <c r="G68" s="97"/>
      <c r="H68" s="97"/>
      <c r="I68" s="97"/>
      <c r="J68" s="97"/>
      <c r="K68" s="173"/>
      <c r="L68" s="174"/>
      <c r="M68" s="28"/>
      <c r="N68" s="28"/>
      <c r="O68" s="96"/>
      <c r="P68" s="2">
        <f t="shared" si="3"/>
        <v>0</v>
      </c>
      <c r="R68" s="2">
        <f t="shared" si="4"/>
        <v>0</v>
      </c>
      <c r="T68" s="2">
        <f t="shared" si="5"/>
        <v>0</v>
      </c>
    </row>
    <row r="69" spans="1:20">
      <c r="A69" s="95" t="s">
        <v>83</v>
      </c>
      <c r="B69" s="97"/>
      <c r="C69" s="97"/>
      <c r="D69" s="97"/>
      <c r="E69" s="97"/>
      <c r="F69" s="28">
        <v>0</v>
      </c>
      <c r="G69" s="97"/>
      <c r="H69" s="97"/>
      <c r="I69" s="97"/>
      <c r="J69" s="97"/>
      <c r="K69" s="173"/>
      <c r="L69" s="174"/>
      <c r="M69" s="28"/>
      <c r="N69" s="28"/>
      <c r="O69" s="96"/>
      <c r="P69" s="2">
        <f t="shared" si="3"/>
        <v>0</v>
      </c>
      <c r="R69" s="2">
        <f t="shared" si="4"/>
        <v>0</v>
      </c>
      <c r="T69" s="2">
        <f t="shared" si="5"/>
        <v>0</v>
      </c>
    </row>
    <row r="70" spans="1:20">
      <c r="A70" s="94" t="s">
        <v>84</v>
      </c>
      <c r="B70" s="93"/>
      <c r="C70" s="93"/>
      <c r="D70" s="93"/>
      <c r="E70" s="93"/>
      <c r="F70" s="28">
        <v>0</v>
      </c>
      <c r="G70" s="93"/>
      <c r="H70" s="93"/>
      <c r="I70" s="93"/>
      <c r="J70" s="93"/>
      <c r="K70" s="173"/>
      <c r="L70" s="174"/>
      <c r="M70" s="28"/>
      <c r="N70" s="28"/>
      <c r="O70" s="29"/>
      <c r="P70" s="2">
        <f t="shared" si="3"/>
        <v>0</v>
      </c>
      <c r="R70" s="2">
        <f t="shared" si="4"/>
        <v>0</v>
      </c>
      <c r="T70" s="2">
        <f t="shared" si="5"/>
        <v>0</v>
      </c>
    </row>
    <row r="71" spans="1:20">
      <c r="A71" s="94" t="s">
        <v>85</v>
      </c>
      <c r="B71" s="93"/>
      <c r="C71" s="93"/>
      <c r="D71" s="93"/>
      <c r="E71" s="93"/>
      <c r="F71" s="28">
        <v>0</v>
      </c>
      <c r="G71" s="93"/>
      <c r="H71" s="93"/>
      <c r="I71" s="93"/>
      <c r="J71" s="93"/>
      <c r="K71" s="173"/>
      <c r="L71" s="174"/>
      <c r="M71" s="28"/>
      <c r="N71" s="28"/>
      <c r="O71" s="29"/>
      <c r="P71" s="2">
        <f t="shared" ref="P71:P102" si="6">SUM(((C71+D71)*2)*E71)*0.001</f>
        <v>0</v>
      </c>
      <c r="R71" s="2">
        <f t="shared" si="4"/>
        <v>0</v>
      </c>
      <c r="T71" s="2">
        <f t="shared" si="5"/>
        <v>0</v>
      </c>
    </row>
    <row r="72" spans="1:20">
      <c r="A72" s="95" t="s">
        <v>86</v>
      </c>
      <c r="B72" s="93"/>
      <c r="C72" s="93"/>
      <c r="D72" s="93"/>
      <c r="E72" s="93"/>
      <c r="F72" s="28">
        <v>0</v>
      </c>
      <c r="G72" s="93"/>
      <c r="H72" s="93"/>
      <c r="I72" s="93"/>
      <c r="J72" s="93"/>
      <c r="K72" s="173"/>
      <c r="L72" s="174"/>
      <c r="M72" s="28"/>
      <c r="N72" s="28"/>
      <c r="O72" s="29"/>
      <c r="P72" s="2">
        <f t="shared" si="6"/>
        <v>0</v>
      </c>
      <c r="R72" s="2">
        <f t="shared" si="4"/>
        <v>0</v>
      </c>
      <c r="T72" s="2">
        <f t="shared" si="5"/>
        <v>0</v>
      </c>
    </row>
    <row r="73" spans="1:20">
      <c r="A73" s="94" t="s">
        <v>87</v>
      </c>
      <c r="B73" s="93"/>
      <c r="C73" s="93"/>
      <c r="D73" s="93"/>
      <c r="E73" s="93"/>
      <c r="F73" s="28">
        <v>0</v>
      </c>
      <c r="G73" s="93"/>
      <c r="H73" s="93"/>
      <c r="I73" s="93"/>
      <c r="J73" s="93"/>
      <c r="K73" s="173"/>
      <c r="L73" s="174"/>
      <c r="M73" s="28"/>
      <c r="N73" s="28"/>
      <c r="O73" s="29"/>
      <c r="P73" s="2">
        <f t="shared" si="6"/>
        <v>0</v>
      </c>
      <c r="R73" s="2">
        <f t="shared" si="4"/>
        <v>0</v>
      </c>
      <c r="T73" s="2">
        <f t="shared" si="5"/>
        <v>0</v>
      </c>
    </row>
    <row r="74" spans="1:20">
      <c r="A74" s="94" t="s">
        <v>88</v>
      </c>
      <c r="B74" s="93"/>
      <c r="C74" s="93"/>
      <c r="D74" s="93"/>
      <c r="E74" s="93"/>
      <c r="F74" s="28">
        <v>0</v>
      </c>
      <c r="G74" s="93"/>
      <c r="H74" s="93"/>
      <c r="I74" s="93"/>
      <c r="J74" s="93"/>
      <c r="K74" s="173"/>
      <c r="L74" s="174"/>
      <c r="M74" s="28"/>
      <c r="N74" s="28"/>
      <c r="O74" s="29"/>
      <c r="P74" s="2">
        <f t="shared" si="6"/>
        <v>0</v>
      </c>
      <c r="R74" s="2">
        <f t="shared" si="4"/>
        <v>0</v>
      </c>
      <c r="T74" s="2">
        <f t="shared" si="5"/>
        <v>0</v>
      </c>
    </row>
    <row r="75" spans="1:20">
      <c r="A75" s="95" t="s">
        <v>89</v>
      </c>
      <c r="B75" s="93"/>
      <c r="C75" s="93"/>
      <c r="D75" s="93"/>
      <c r="E75" s="93"/>
      <c r="F75" s="28">
        <v>0</v>
      </c>
      <c r="G75" s="93"/>
      <c r="H75" s="93"/>
      <c r="I75" s="93"/>
      <c r="J75" s="93"/>
      <c r="K75" s="173"/>
      <c r="L75" s="174"/>
      <c r="M75" s="28"/>
      <c r="N75" s="28"/>
      <c r="O75" s="29"/>
      <c r="P75" s="2">
        <f t="shared" si="6"/>
        <v>0</v>
      </c>
      <c r="R75" s="2">
        <f t="shared" si="4"/>
        <v>0</v>
      </c>
      <c r="T75" s="2">
        <f t="shared" si="5"/>
        <v>0</v>
      </c>
    </row>
    <row r="76" spans="1:20">
      <c r="A76" s="94" t="s">
        <v>90</v>
      </c>
      <c r="B76" s="93"/>
      <c r="C76" s="93"/>
      <c r="D76" s="93"/>
      <c r="E76" s="93"/>
      <c r="F76" s="28">
        <v>0</v>
      </c>
      <c r="G76" s="93"/>
      <c r="H76" s="93"/>
      <c r="I76" s="93"/>
      <c r="J76" s="93"/>
      <c r="K76" s="173"/>
      <c r="L76" s="174"/>
      <c r="M76" s="28"/>
      <c r="N76" s="28"/>
      <c r="O76" s="29"/>
      <c r="P76" s="2">
        <f t="shared" si="6"/>
        <v>0</v>
      </c>
      <c r="R76" s="2">
        <f t="shared" si="4"/>
        <v>0</v>
      </c>
      <c r="T76" s="2">
        <f t="shared" si="5"/>
        <v>0</v>
      </c>
    </row>
    <row r="77" spans="1:20">
      <c r="A77" s="94" t="s">
        <v>91</v>
      </c>
      <c r="B77" s="93"/>
      <c r="C77" s="93"/>
      <c r="D77" s="93"/>
      <c r="E77" s="93"/>
      <c r="F77" s="28">
        <v>0</v>
      </c>
      <c r="G77" s="93"/>
      <c r="H77" s="93"/>
      <c r="I77" s="93"/>
      <c r="J77" s="93"/>
      <c r="K77" s="173"/>
      <c r="L77" s="174"/>
      <c r="M77" s="28"/>
      <c r="N77" s="28"/>
      <c r="O77" s="29"/>
      <c r="P77" s="2">
        <f t="shared" si="6"/>
        <v>0</v>
      </c>
      <c r="R77" s="2">
        <f t="shared" si="4"/>
        <v>0</v>
      </c>
      <c r="T77" s="2">
        <f t="shared" si="5"/>
        <v>0</v>
      </c>
    </row>
    <row r="78" spans="1:20">
      <c r="A78" s="95" t="s">
        <v>92</v>
      </c>
      <c r="B78" s="93"/>
      <c r="C78" s="93"/>
      <c r="D78" s="93"/>
      <c r="E78" s="93"/>
      <c r="F78" s="28">
        <v>0</v>
      </c>
      <c r="G78" s="93"/>
      <c r="H78" s="93"/>
      <c r="I78" s="93"/>
      <c r="J78" s="93"/>
      <c r="K78" s="173"/>
      <c r="L78" s="174"/>
      <c r="M78" s="28"/>
      <c r="N78" s="28"/>
      <c r="O78" s="29"/>
      <c r="P78" s="2">
        <f t="shared" si="6"/>
        <v>0</v>
      </c>
      <c r="R78" s="2">
        <f t="shared" si="4"/>
        <v>0</v>
      </c>
      <c r="T78" s="2">
        <f t="shared" si="5"/>
        <v>0</v>
      </c>
    </row>
    <row r="79" spans="1:20">
      <c r="A79" s="94" t="s">
        <v>93</v>
      </c>
      <c r="B79" s="93"/>
      <c r="C79" s="93"/>
      <c r="D79" s="93"/>
      <c r="E79" s="93"/>
      <c r="F79" s="28">
        <v>0</v>
      </c>
      <c r="G79" s="93"/>
      <c r="H79" s="93"/>
      <c r="I79" s="93"/>
      <c r="J79" s="93"/>
      <c r="K79" s="173"/>
      <c r="L79" s="174"/>
      <c r="M79" s="28"/>
      <c r="N79" s="28"/>
      <c r="O79" s="29"/>
      <c r="P79" s="2">
        <f t="shared" si="6"/>
        <v>0</v>
      </c>
      <c r="R79" s="2">
        <f t="shared" si="4"/>
        <v>0</v>
      </c>
      <c r="T79" s="2">
        <f t="shared" si="5"/>
        <v>0</v>
      </c>
    </row>
    <row r="80" spans="1:20">
      <c r="A80" s="94" t="s">
        <v>94</v>
      </c>
      <c r="B80" s="93"/>
      <c r="C80" s="93"/>
      <c r="D80" s="93"/>
      <c r="E80" s="93"/>
      <c r="F80" s="28">
        <v>0</v>
      </c>
      <c r="G80" s="93"/>
      <c r="H80" s="93"/>
      <c r="I80" s="93"/>
      <c r="J80" s="93"/>
      <c r="K80" s="173"/>
      <c r="L80" s="174"/>
      <c r="M80" s="28"/>
      <c r="N80" s="28"/>
      <c r="O80" s="29"/>
      <c r="P80" s="2">
        <f t="shared" si="6"/>
        <v>0</v>
      </c>
      <c r="R80" s="2">
        <f t="shared" si="4"/>
        <v>0</v>
      </c>
      <c r="T80" s="2">
        <f t="shared" si="5"/>
        <v>0</v>
      </c>
    </row>
    <row r="81" spans="1:20">
      <c r="A81" s="95" t="s">
        <v>95</v>
      </c>
      <c r="B81" s="93"/>
      <c r="C81" s="93"/>
      <c r="D81" s="93"/>
      <c r="E81" s="93"/>
      <c r="F81" s="28">
        <v>0</v>
      </c>
      <c r="G81" s="93"/>
      <c r="H81" s="93"/>
      <c r="I81" s="93"/>
      <c r="J81" s="93"/>
      <c r="K81" s="173"/>
      <c r="L81" s="174"/>
      <c r="M81" s="28"/>
      <c r="N81" s="28"/>
      <c r="O81" s="29"/>
      <c r="P81" s="2">
        <f t="shared" si="6"/>
        <v>0</v>
      </c>
      <c r="R81" s="2">
        <f t="shared" si="4"/>
        <v>0</v>
      </c>
      <c r="T81" s="2">
        <f t="shared" si="5"/>
        <v>0</v>
      </c>
    </row>
    <row r="82" spans="1:20">
      <c r="A82" s="94" t="s">
        <v>96</v>
      </c>
      <c r="B82" s="93"/>
      <c r="C82" s="93"/>
      <c r="D82" s="93"/>
      <c r="E82" s="93"/>
      <c r="F82" s="28">
        <v>0</v>
      </c>
      <c r="G82" s="93"/>
      <c r="H82" s="93"/>
      <c r="I82" s="93"/>
      <c r="J82" s="93"/>
      <c r="K82" s="173"/>
      <c r="L82" s="174"/>
      <c r="M82" s="28"/>
      <c r="N82" s="28"/>
      <c r="O82" s="29"/>
      <c r="P82" s="2">
        <f t="shared" si="6"/>
        <v>0</v>
      </c>
      <c r="R82" s="2">
        <f t="shared" si="4"/>
        <v>0</v>
      </c>
      <c r="T82" s="2">
        <f t="shared" si="5"/>
        <v>0</v>
      </c>
    </row>
    <row r="83" spans="1:20">
      <c r="A83" s="94" t="s">
        <v>97</v>
      </c>
      <c r="B83" s="93"/>
      <c r="C83" s="93"/>
      <c r="D83" s="93"/>
      <c r="E83" s="93"/>
      <c r="F83" s="28">
        <v>0</v>
      </c>
      <c r="G83" s="93"/>
      <c r="H83" s="93"/>
      <c r="I83" s="93"/>
      <c r="J83" s="93"/>
      <c r="K83" s="173"/>
      <c r="L83" s="174"/>
      <c r="M83" s="28"/>
      <c r="N83" s="28"/>
      <c r="O83" s="29"/>
      <c r="P83" s="2">
        <f t="shared" si="6"/>
        <v>0</v>
      </c>
      <c r="R83" s="2">
        <f t="shared" si="4"/>
        <v>0</v>
      </c>
      <c r="T83" s="2">
        <f t="shared" si="5"/>
        <v>0</v>
      </c>
    </row>
    <row r="84" spans="1:20">
      <c r="A84" s="95" t="s">
        <v>267</v>
      </c>
      <c r="B84" s="93"/>
      <c r="C84" s="93"/>
      <c r="D84" s="93"/>
      <c r="E84" s="93"/>
      <c r="F84" s="28">
        <v>0</v>
      </c>
      <c r="G84" s="93"/>
      <c r="H84" s="93"/>
      <c r="I84" s="93"/>
      <c r="J84" s="93"/>
      <c r="K84" s="173"/>
      <c r="L84" s="174"/>
      <c r="M84" s="28"/>
      <c r="N84" s="28"/>
      <c r="O84" s="29"/>
      <c r="P84" s="2">
        <f t="shared" si="6"/>
        <v>0</v>
      </c>
      <c r="R84" s="2">
        <f t="shared" si="4"/>
        <v>0</v>
      </c>
      <c r="T84" s="2">
        <f t="shared" si="5"/>
        <v>0</v>
      </c>
    </row>
    <row r="85" spans="1:20">
      <c r="A85" s="94" t="s">
        <v>268</v>
      </c>
      <c r="B85" s="93"/>
      <c r="C85" s="93"/>
      <c r="D85" s="93"/>
      <c r="E85" s="93"/>
      <c r="F85" s="28">
        <v>0</v>
      </c>
      <c r="G85" s="93"/>
      <c r="H85" s="93"/>
      <c r="I85" s="93"/>
      <c r="J85" s="93"/>
      <c r="K85" s="173"/>
      <c r="L85" s="174"/>
      <c r="M85" s="28"/>
      <c r="N85" s="28"/>
      <c r="O85" s="29"/>
      <c r="P85" s="2">
        <f t="shared" si="6"/>
        <v>0</v>
      </c>
      <c r="R85" s="2">
        <f t="shared" si="4"/>
        <v>0</v>
      </c>
      <c r="T85" s="2">
        <f t="shared" si="5"/>
        <v>0</v>
      </c>
    </row>
    <row r="86" spans="1:20">
      <c r="A86" s="94" t="s">
        <v>98</v>
      </c>
      <c r="B86" s="28"/>
      <c r="C86" s="28"/>
      <c r="D86" s="28"/>
      <c r="E86" s="28"/>
      <c r="F86" s="28">
        <v>0</v>
      </c>
      <c r="G86" s="28"/>
      <c r="H86" s="28"/>
      <c r="I86" s="28"/>
      <c r="J86" s="28"/>
      <c r="K86" s="173"/>
      <c r="L86" s="174"/>
      <c r="M86" s="28"/>
      <c r="N86" s="28"/>
      <c r="O86" s="29"/>
      <c r="P86" s="2">
        <f t="shared" si="6"/>
        <v>0</v>
      </c>
      <c r="R86" s="2">
        <f t="shared" si="4"/>
        <v>0</v>
      </c>
      <c r="T86" s="2">
        <f t="shared" si="5"/>
        <v>0</v>
      </c>
    </row>
    <row r="87" spans="1:20">
      <c r="A87" s="95" t="s">
        <v>99</v>
      </c>
      <c r="B87" s="28"/>
      <c r="C87" s="28"/>
      <c r="D87" s="28"/>
      <c r="E87" s="28"/>
      <c r="F87" s="28">
        <v>0</v>
      </c>
      <c r="G87" s="28"/>
      <c r="H87" s="28"/>
      <c r="I87" s="28"/>
      <c r="J87" s="28"/>
      <c r="K87" s="173"/>
      <c r="L87" s="174"/>
      <c r="M87" s="28"/>
      <c r="N87" s="28"/>
      <c r="O87" s="29"/>
      <c r="P87" s="2">
        <f t="shared" si="6"/>
        <v>0</v>
      </c>
      <c r="R87" s="2">
        <f t="shared" ref="R87:R110" si="7">SUM(M87*E87)</f>
        <v>0</v>
      </c>
      <c r="T87" s="2">
        <f t="shared" ref="T87:T110" si="8">SUM(N87*E87)</f>
        <v>0</v>
      </c>
    </row>
    <row r="88" spans="1:20">
      <c r="A88" s="94" t="s">
        <v>100</v>
      </c>
      <c r="B88" s="28"/>
      <c r="C88" s="28"/>
      <c r="D88" s="28"/>
      <c r="E88" s="28"/>
      <c r="F88" s="28">
        <v>0</v>
      </c>
      <c r="G88" s="28"/>
      <c r="H88" s="28"/>
      <c r="I88" s="28"/>
      <c r="J88" s="28"/>
      <c r="K88" s="173"/>
      <c r="L88" s="174"/>
      <c r="M88" s="28"/>
      <c r="N88" s="28"/>
      <c r="O88" s="29"/>
      <c r="P88" s="2">
        <f t="shared" si="6"/>
        <v>0</v>
      </c>
      <c r="R88" s="2">
        <f t="shared" si="7"/>
        <v>0</v>
      </c>
      <c r="T88" s="2">
        <f t="shared" si="8"/>
        <v>0</v>
      </c>
    </row>
    <row r="89" spans="1:20">
      <c r="A89" s="94" t="s">
        <v>101</v>
      </c>
      <c r="B89" s="28"/>
      <c r="C89" s="28"/>
      <c r="D89" s="28"/>
      <c r="E89" s="28"/>
      <c r="F89" s="28">
        <v>0</v>
      </c>
      <c r="G89" s="28"/>
      <c r="H89" s="28"/>
      <c r="I89" s="28"/>
      <c r="J89" s="28"/>
      <c r="K89" s="173"/>
      <c r="L89" s="174"/>
      <c r="M89" s="28"/>
      <c r="N89" s="28"/>
      <c r="O89" s="29"/>
      <c r="P89" s="2">
        <f t="shared" si="6"/>
        <v>0</v>
      </c>
      <c r="R89" s="2">
        <f t="shared" si="7"/>
        <v>0</v>
      </c>
      <c r="T89" s="2">
        <f t="shared" si="8"/>
        <v>0</v>
      </c>
    </row>
    <row r="90" spans="1:20">
      <c r="A90" s="95" t="s">
        <v>102</v>
      </c>
      <c r="B90" s="28"/>
      <c r="C90" s="28"/>
      <c r="D90" s="28"/>
      <c r="E90" s="28"/>
      <c r="F90" s="28">
        <v>0</v>
      </c>
      <c r="G90" s="28"/>
      <c r="H90" s="28"/>
      <c r="I90" s="28"/>
      <c r="J90" s="28"/>
      <c r="K90" s="173"/>
      <c r="L90" s="174"/>
      <c r="M90" s="28"/>
      <c r="N90" s="28"/>
      <c r="O90" s="29"/>
      <c r="P90" s="2">
        <f t="shared" si="6"/>
        <v>0</v>
      </c>
      <c r="R90" s="2">
        <f t="shared" si="7"/>
        <v>0</v>
      </c>
      <c r="T90" s="2">
        <f t="shared" si="8"/>
        <v>0</v>
      </c>
    </row>
    <row r="91" spans="1:20">
      <c r="A91" s="94" t="s">
        <v>103</v>
      </c>
      <c r="B91" s="28"/>
      <c r="C91" s="28"/>
      <c r="D91" s="28"/>
      <c r="E91" s="28"/>
      <c r="F91" s="28">
        <v>0</v>
      </c>
      <c r="G91" s="28"/>
      <c r="H91" s="28"/>
      <c r="I91" s="28"/>
      <c r="J91" s="28"/>
      <c r="K91" s="173"/>
      <c r="L91" s="174"/>
      <c r="M91" s="28"/>
      <c r="N91" s="28"/>
      <c r="O91" s="29"/>
      <c r="P91" s="2">
        <f t="shared" si="6"/>
        <v>0</v>
      </c>
      <c r="R91" s="2">
        <f t="shared" si="7"/>
        <v>0</v>
      </c>
      <c r="T91" s="2">
        <f t="shared" si="8"/>
        <v>0</v>
      </c>
    </row>
    <row r="92" spans="1:20">
      <c r="A92" s="94" t="s">
        <v>104</v>
      </c>
      <c r="B92" s="28"/>
      <c r="C92" s="28"/>
      <c r="D92" s="28"/>
      <c r="E92" s="28"/>
      <c r="F92" s="28">
        <v>0</v>
      </c>
      <c r="G92" s="28"/>
      <c r="H92" s="28"/>
      <c r="I92" s="28"/>
      <c r="J92" s="28"/>
      <c r="K92" s="173"/>
      <c r="L92" s="174"/>
      <c r="M92" s="28"/>
      <c r="N92" s="28"/>
      <c r="O92" s="29"/>
      <c r="P92" s="2">
        <f t="shared" si="6"/>
        <v>0</v>
      </c>
      <c r="R92" s="2">
        <f t="shared" si="7"/>
        <v>0</v>
      </c>
      <c r="T92" s="2">
        <f t="shared" si="8"/>
        <v>0</v>
      </c>
    </row>
    <row r="93" spans="1:20">
      <c r="A93" s="95" t="s">
        <v>105</v>
      </c>
      <c r="B93" s="28"/>
      <c r="C93" s="28"/>
      <c r="D93" s="28"/>
      <c r="E93" s="28"/>
      <c r="F93" s="28">
        <v>0</v>
      </c>
      <c r="G93" s="28"/>
      <c r="H93" s="28"/>
      <c r="I93" s="28"/>
      <c r="J93" s="28"/>
      <c r="K93" s="173"/>
      <c r="L93" s="174"/>
      <c r="M93" s="28"/>
      <c r="N93" s="28"/>
      <c r="O93" s="29"/>
      <c r="P93" s="2">
        <f t="shared" si="6"/>
        <v>0</v>
      </c>
      <c r="R93" s="2">
        <f t="shared" si="7"/>
        <v>0</v>
      </c>
      <c r="T93" s="2">
        <f t="shared" si="8"/>
        <v>0</v>
      </c>
    </row>
    <row r="94" spans="1:20">
      <c r="A94" s="94" t="s">
        <v>106</v>
      </c>
      <c r="B94" s="28"/>
      <c r="C94" s="28"/>
      <c r="D94" s="28"/>
      <c r="E94" s="28"/>
      <c r="F94" s="28">
        <v>0</v>
      </c>
      <c r="G94" s="28"/>
      <c r="H94" s="28"/>
      <c r="I94" s="28"/>
      <c r="J94" s="28"/>
      <c r="K94" s="173"/>
      <c r="L94" s="174"/>
      <c r="M94" s="28"/>
      <c r="N94" s="28"/>
      <c r="O94" s="29"/>
      <c r="P94" s="2">
        <f t="shared" si="6"/>
        <v>0</v>
      </c>
      <c r="R94" s="2">
        <f t="shared" si="7"/>
        <v>0</v>
      </c>
      <c r="T94" s="2">
        <f t="shared" si="8"/>
        <v>0</v>
      </c>
    </row>
    <row r="95" spans="1:20">
      <c r="A95" s="94" t="s">
        <v>107</v>
      </c>
      <c r="B95" s="28"/>
      <c r="C95" s="28"/>
      <c r="D95" s="28"/>
      <c r="E95" s="28"/>
      <c r="F95" s="28">
        <v>0</v>
      </c>
      <c r="G95" s="28"/>
      <c r="H95" s="28"/>
      <c r="I95" s="28"/>
      <c r="J95" s="28"/>
      <c r="K95" s="173"/>
      <c r="L95" s="174"/>
      <c r="M95" s="28"/>
      <c r="N95" s="28"/>
      <c r="O95" s="29"/>
      <c r="P95" s="2">
        <f t="shared" si="6"/>
        <v>0</v>
      </c>
      <c r="R95" s="2">
        <f t="shared" si="7"/>
        <v>0</v>
      </c>
      <c r="T95" s="2">
        <f t="shared" si="8"/>
        <v>0</v>
      </c>
    </row>
    <row r="96" spans="1:20">
      <c r="A96" s="95" t="s">
        <v>108</v>
      </c>
      <c r="B96" s="28"/>
      <c r="C96" s="28"/>
      <c r="D96" s="28"/>
      <c r="E96" s="28"/>
      <c r="F96" s="28">
        <v>0</v>
      </c>
      <c r="G96" s="28"/>
      <c r="H96" s="28"/>
      <c r="I96" s="28"/>
      <c r="J96" s="28"/>
      <c r="K96" s="173"/>
      <c r="L96" s="174"/>
      <c r="M96" s="28"/>
      <c r="N96" s="28"/>
      <c r="O96" s="29"/>
      <c r="P96" s="2">
        <f t="shared" si="6"/>
        <v>0</v>
      </c>
      <c r="R96" s="2">
        <f t="shared" si="7"/>
        <v>0</v>
      </c>
      <c r="T96" s="2">
        <f t="shared" si="8"/>
        <v>0</v>
      </c>
    </row>
    <row r="97" spans="1:20">
      <c r="A97" s="94" t="s">
        <v>109</v>
      </c>
      <c r="B97" s="28"/>
      <c r="C97" s="28"/>
      <c r="D97" s="28"/>
      <c r="E97" s="28"/>
      <c r="F97" s="28">
        <v>0</v>
      </c>
      <c r="G97" s="28"/>
      <c r="H97" s="28"/>
      <c r="I97" s="28"/>
      <c r="J97" s="28"/>
      <c r="K97" s="173"/>
      <c r="L97" s="174"/>
      <c r="M97" s="28"/>
      <c r="N97" s="28"/>
      <c r="O97" s="29"/>
      <c r="P97" s="2">
        <f t="shared" si="6"/>
        <v>0</v>
      </c>
      <c r="R97" s="2">
        <f t="shared" si="7"/>
        <v>0</v>
      </c>
      <c r="T97" s="2">
        <f t="shared" si="8"/>
        <v>0</v>
      </c>
    </row>
    <row r="98" spans="1:20">
      <c r="A98" s="94" t="s">
        <v>110</v>
      </c>
      <c r="B98" s="28"/>
      <c r="C98" s="28"/>
      <c r="D98" s="28"/>
      <c r="E98" s="28"/>
      <c r="F98" s="28">
        <v>0</v>
      </c>
      <c r="G98" s="28"/>
      <c r="H98" s="28"/>
      <c r="I98" s="28"/>
      <c r="J98" s="28"/>
      <c r="K98" s="173"/>
      <c r="L98" s="174"/>
      <c r="M98" s="28"/>
      <c r="N98" s="28"/>
      <c r="O98" s="29"/>
      <c r="P98" s="2">
        <f t="shared" si="6"/>
        <v>0</v>
      </c>
      <c r="R98" s="2">
        <f t="shared" si="7"/>
        <v>0</v>
      </c>
      <c r="T98" s="2">
        <f t="shared" si="8"/>
        <v>0</v>
      </c>
    </row>
    <row r="99" spans="1:20">
      <c r="A99" s="95" t="s">
        <v>111</v>
      </c>
      <c r="B99" s="28"/>
      <c r="C99" s="28"/>
      <c r="D99" s="28"/>
      <c r="E99" s="28"/>
      <c r="F99" s="28">
        <v>0</v>
      </c>
      <c r="G99" s="28"/>
      <c r="H99" s="28"/>
      <c r="I99" s="28"/>
      <c r="J99" s="28"/>
      <c r="K99" s="173"/>
      <c r="L99" s="174"/>
      <c r="M99" s="28"/>
      <c r="N99" s="28"/>
      <c r="O99" s="29"/>
      <c r="P99" s="2">
        <f t="shared" si="6"/>
        <v>0</v>
      </c>
      <c r="R99" s="2">
        <f t="shared" si="7"/>
        <v>0</v>
      </c>
      <c r="T99" s="2">
        <f t="shared" si="8"/>
        <v>0</v>
      </c>
    </row>
    <row r="100" spans="1:20">
      <c r="A100" s="94" t="s">
        <v>112</v>
      </c>
      <c r="B100" s="28"/>
      <c r="C100" s="28"/>
      <c r="D100" s="28"/>
      <c r="E100" s="28"/>
      <c r="F100" s="28">
        <v>0</v>
      </c>
      <c r="G100" s="28"/>
      <c r="H100" s="28"/>
      <c r="I100" s="28"/>
      <c r="J100" s="28"/>
      <c r="K100" s="173"/>
      <c r="L100" s="174"/>
      <c r="M100" s="28"/>
      <c r="N100" s="28"/>
      <c r="O100" s="29"/>
      <c r="P100" s="2">
        <f t="shared" si="6"/>
        <v>0</v>
      </c>
      <c r="R100" s="2">
        <f t="shared" si="7"/>
        <v>0</v>
      </c>
      <c r="T100" s="2">
        <f t="shared" si="8"/>
        <v>0</v>
      </c>
    </row>
    <row r="101" spans="1:20">
      <c r="A101" s="94" t="s">
        <v>113</v>
      </c>
      <c r="B101" s="28"/>
      <c r="C101" s="28"/>
      <c r="D101" s="28"/>
      <c r="E101" s="28"/>
      <c r="F101" s="28">
        <v>0</v>
      </c>
      <c r="G101" s="28"/>
      <c r="H101" s="28"/>
      <c r="I101" s="28"/>
      <c r="J101" s="28"/>
      <c r="K101" s="173"/>
      <c r="L101" s="174"/>
      <c r="M101" s="28"/>
      <c r="N101" s="28"/>
      <c r="O101" s="29"/>
      <c r="P101" s="2">
        <f t="shared" si="6"/>
        <v>0</v>
      </c>
      <c r="R101" s="2">
        <f t="shared" si="7"/>
        <v>0</v>
      </c>
      <c r="T101" s="2">
        <f t="shared" si="8"/>
        <v>0</v>
      </c>
    </row>
    <row r="102" spans="1:20">
      <c r="A102" s="95" t="s">
        <v>114</v>
      </c>
      <c r="B102" s="28"/>
      <c r="C102" s="28"/>
      <c r="D102" s="28"/>
      <c r="E102" s="28"/>
      <c r="F102" s="28">
        <v>0</v>
      </c>
      <c r="G102" s="28"/>
      <c r="H102" s="28"/>
      <c r="I102" s="28"/>
      <c r="J102" s="28"/>
      <c r="K102" s="173"/>
      <c r="L102" s="174"/>
      <c r="M102" s="28"/>
      <c r="N102" s="28"/>
      <c r="O102" s="29"/>
      <c r="P102" s="2">
        <f t="shared" si="6"/>
        <v>0</v>
      </c>
      <c r="R102" s="2">
        <f t="shared" si="7"/>
        <v>0</v>
      </c>
      <c r="T102" s="2">
        <f t="shared" si="8"/>
        <v>0</v>
      </c>
    </row>
    <row r="103" spans="1:20">
      <c r="A103" s="94" t="s">
        <v>115</v>
      </c>
      <c r="B103" s="28"/>
      <c r="C103" s="28"/>
      <c r="D103" s="28"/>
      <c r="E103" s="28"/>
      <c r="F103" s="28">
        <v>0</v>
      </c>
      <c r="G103" s="28"/>
      <c r="H103" s="28"/>
      <c r="I103" s="28"/>
      <c r="J103" s="28"/>
      <c r="K103" s="173"/>
      <c r="L103" s="174"/>
      <c r="M103" s="28"/>
      <c r="N103" s="28"/>
      <c r="O103" s="29"/>
      <c r="P103" s="2">
        <f t="shared" ref="P103:P110" si="9">SUM(((C103+D103)*2)*E103)*0.001</f>
        <v>0</v>
      </c>
      <c r="R103" s="2">
        <f t="shared" si="7"/>
        <v>0</v>
      </c>
      <c r="T103" s="2">
        <f t="shared" si="8"/>
        <v>0</v>
      </c>
    </row>
    <row r="104" spans="1:20">
      <c r="A104" s="94" t="s">
        <v>116</v>
      </c>
      <c r="B104" s="28"/>
      <c r="C104" s="28"/>
      <c r="D104" s="28"/>
      <c r="E104" s="28"/>
      <c r="F104" s="28">
        <v>0</v>
      </c>
      <c r="G104" s="28"/>
      <c r="H104" s="28"/>
      <c r="I104" s="28"/>
      <c r="J104" s="28"/>
      <c r="K104" s="173"/>
      <c r="L104" s="174"/>
      <c r="M104" s="28"/>
      <c r="N104" s="28"/>
      <c r="O104" s="29"/>
      <c r="P104" s="2">
        <f t="shared" si="9"/>
        <v>0</v>
      </c>
      <c r="R104" s="2">
        <f t="shared" si="7"/>
        <v>0</v>
      </c>
      <c r="T104" s="2">
        <f t="shared" si="8"/>
        <v>0</v>
      </c>
    </row>
    <row r="105" spans="1:20">
      <c r="A105" s="95" t="s">
        <v>117</v>
      </c>
      <c r="B105" s="28"/>
      <c r="C105" s="28"/>
      <c r="D105" s="28"/>
      <c r="E105" s="28"/>
      <c r="F105" s="28">
        <v>0</v>
      </c>
      <c r="G105" s="28"/>
      <c r="H105" s="28"/>
      <c r="I105" s="28"/>
      <c r="J105" s="28"/>
      <c r="K105" s="173"/>
      <c r="L105" s="174"/>
      <c r="M105" s="28"/>
      <c r="N105" s="28"/>
      <c r="O105" s="29"/>
      <c r="P105" s="2">
        <f t="shared" si="9"/>
        <v>0</v>
      </c>
      <c r="R105" s="2">
        <f t="shared" si="7"/>
        <v>0</v>
      </c>
      <c r="T105" s="2">
        <f t="shared" si="8"/>
        <v>0</v>
      </c>
    </row>
    <row r="106" spans="1:20">
      <c r="A106" s="94" t="s">
        <v>118</v>
      </c>
      <c r="B106" s="28"/>
      <c r="C106" s="28"/>
      <c r="D106" s="28"/>
      <c r="E106" s="28"/>
      <c r="F106" s="28">
        <v>0</v>
      </c>
      <c r="G106" s="28"/>
      <c r="H106" s="28"/>
      <c r="I106" s="28"/>
      <c r="J106" s="28"/>
      <c r="K106" s="173"/>
      <c r="L106" s="174"/>
      <c r="M106" s="28"/>
      <c r="N106" s="28"/>
      <c r="O106" s="29"/>
      <c r="P106" s="2">
        <f t="shared" si="9"/>
        <v>0</v>
      </c>
      <c r="R106" s="2">
        <f t="shared" si="7"/>
        <v>0</v>
      </c>
      <c r="T106" s="2">
        <f t="shared" si="8"/>
        <v>0</v>
      </c>
    </row>
    <row r="107" spans="1:20">
      <c r="A107" s="94" t="s">
        <v>119</v>
      </c>
      <c r="B107" s="28"/>
      <c r="C107" s="28"/>
      <c r="D107" s="28"/>
      <c r="E107" s="28"/>
      <c r="F107" s="28">
        <v>0</v>
      </c>
      <c r="G107" s="28"/>
      <c r="H107" s="28"/>
      <c r="I107" s="28"/>
      <c r="J107" s="28"/>
      <c r="K107" s="173"/>
      <c r="L107" s="174"/>
      <c r="M107" s="28"/>
      <c r="N107" s="28"/>
      <c r="O107" s="29"/>
      <c r="P107" s="2">
        <f t="shared" si="9"/>
        <v>0</v>
      </c>
      <c r="R107" s="2">
        <f t="shared" si="7"/>
        <v>0</v>
      </c>
      <c r="T107" s="2">
        <f t="shared" si="8"/>
        <v>0</v>
      </c>
    </row>
    <row r="108" spans="1:20">
      <c r="A108" s="95" t="s">
        <v>120</v>
      </c>
      <c r="B108" s="28"/>
      <c r="C108" s="28"/>
      <c r="D108" s="28"/>
      <c r="E108" s="28"/>
      <c r="F108" s="28">
        <v>0</v>
      </c>
      <c r="G108" s="28"/>
      <c r="H108" s="28"/>
      <c r="I108" s="28"/>
      <c r="J108" s="28"/>
      <c r="K108" s="173"/>
      <c r="L108" s="174"/>
      <c r="M108" s="28"/>
      <c r="N108" s="28"/>
      <c r="O108" s="29"/>
      <c r="P108" s="2">
        <f t="shared" si="9"/>
        <v>0</v>
      </c>
      <c r="R108" s="2">
        <f t="shared" si="7"/>
        <v>0</v>
      </c>
      <c r="T108" s="2">
        <f t="shared" si="8"/>
        <v>0</v>
      </c>
    </row>
    <row r="109" spans="1:20">
      <c r="A109" s="94" t="s">
        <v>121</v>
      </c>
      <c r="B109" s="28"/>
      <c r="C109" s="28"/>
      <c r="D109" s="28"/>
      <c r="E109" s="28"/>
      <c r="F109" s="28">
        <v>0</v>
      </c>
      <c r="G109" s="28"/>
      <c r="H109" s="28"/>
      <c r="I109" s="28"/>
      <c r="J109" s="28"/>
      <c r="K109" s="173"/>
      <c r="L109" s="174"/>
      <c r="M109" s="28"/>
      <c r="N109" s="28"/>
      <c r="O109" s="29"/>
      <c r="P109" s="2">
        <f t="shared" si="9"/>
        <v>0</v>
      </c>
      <c r="R109" s="2">
        <f t="shared" si="7"/>
        <v>0</v>
      </c>
      <c r="T109" s="2">
        <f t="shared" si="8"/>
        <v>0</v>
      </c>
    </row>
    <row r="110" spans="1:20">
      <c r="A110" s="94" t="s">
        <v>122</v>
      </c>
      <c r="B110" s="28"/>
      <c r="C110" s="28"/>
      <c r="D110" s="28"/>
      <c r="E110" s="28"/>
      <c r="F110" s="28">
        <v>0</v>
      </c>
      <c r="G110" s="28"/>
      <c r="H110" s="28"/>
      <c r="I110" s="28"/>
      <c r="J110" s="28"/>
      <c r="K110" s="173"/>
      <c r="L110" s="174"/>
      <c r="M110" s="28"/>
      <c r="N110" s="28"/>
      <c r="O110" s="29"/>
      <c r="P110" s="2">
        <f t="shared" si="9"/>
        <v>0</v>
      </c>
      <c r="R110" s="2">
        <f t="shared" si="7"/>
        <v>0</v>
      </c>
      <c r="T110" s="2">
        <f t="shared" si="8"/>
        <v>0</v>
      </c>
    </row>
    <row r="111" spans="1:20">
      <c r="A111" s="95" t="s">
        <v>207</v>
      </c>
      <c r="B111" s="28"/>
      <c r="C111" s="28"/>
      <c r="D111" s="28"/>
      <c r="E111" s="28"/>
      <c r="F111" s="28">
        <v>0</v>
      </c>
      <c r="G111" s="28"/>
      <c r="H111" s="28"/>
      <c r="I111" s="28"/>
      <c r="J111" s="28"/>
      <c r="K111" s="173"/>
      <c r="L111" s="174"/>
      <c r="M111" s="28"/>
      <c r="N111" s="28"/>
      <c r="O111" s="29"/>
      <c r="P111" s="2">
        <f t="shared" ref="P111:P170" si="10">SUM(((C111+D111)*2)*E111)*0.001</f>
        <v>0</v>
      </c>
      <c r="R111" s="2">
        <f t="shared" ref="R111:R170" si="11">SUM(M111*E111)</f>
        <v>0</v>
      </c>
      <c r="T111" s="2">
        <f t="shared" ref="T111:T170" si="12">SUM(N111*E111)</f>
        <v>0</v>
      </c>
    </row>
    <row r="112" spans="1:20">
      <c r="A112" s="94" t="s">
        <v>208</v>
      </c>
      <c r="B112" s="28"/>
      <c r="C112" s="28"/>
      <c r="D112" s="28"/>
      <c r="E112" s="28"/>
      <c r="F112" s="28">
        <v>0</v>
      </c>
      <c r="G112" s="28"/>
      <c r="H112" s="28"/>
      <c r="I112" s="28"/>
      <c r="J112" s="28"/>
      <c r="K112" s="173"/>
      <c r="L112" s="174"/>
      <c r="M112" s="28"/>
      <c r="N112" s="28"/>
      <c r="O112" s="29"/>
      <c r="P112" s="2">
        <f t="shared" si="10"/>
        <v>0</v>
      </c>
      <c r="R112" s="2">
        <f t="shared" si="11"/>
        <v>0</v>
      </c>
      <c r="T112" s="2">
        <f t="shared" si="12"/>
        <v>0</v>
      </c>
    </row>
    <row r="113" spans="1:20">
      <c r="A113" s="94" t="s">
        <v>209</v>
      </c>
      <c r="B113" s="28"/>
      <c r="C113" s="28"/>
      <c r="D113" s="28"/>
      <c r="E113" s="28"/>
      <c r="F113" s="28">
        <v>0</v>
      </c>
      <c r="G113" s="28"/>
      <c r="H113" s="28"/>
      <c r="I113" s="28"/>
      <c r="J113" s="28"/>
      <c r="K113" s="173"/>
      <c r="L113" s="174"/>
      <c r="M113" s="28"/>
      <c r="N113" s="28"/>
      <c r="O113" s="29"/>
      <c r="P113" s="2">
        <f t="shared" si="10"/>
        <v>0</v>
      </c>
      <c r="R113" s="2">
        <f t="shared" si="11"/>
        <v>0</v>
      </c>
      <c r="T113" s="2">
        <f t="shared" si="12"/>
        <v>0</v>
      </c>
    </row>
    <row r="114" spans="1:20">
      <c r="A114" s="95" t="s">
        <v>210</v>
      </c>
      <c r="B114" s="28"/>
      <c r="C114" s="28"/>
      <c r="D114" s="28"/>
      <c r="E114" s="28"/>
      <c r="F114" s="28">
        <v>0</v>
      </c>
      <c r="G114" s="28"/>
      <c r="H114" s="28"/>
      <c r="I114" s="28"/>
      <c r="J114" s="28"/>
      <c r="K114" s="173"/>
      <c r="L114" s="174"/>
      <c r="M114" s="28"/>
      <c r="N114" s="28"/>
      <c r="O114" s="29"/>
      <c r="P114" s="2">
        <f t="shared" si="10"/>
        <v>0</v>
      </c>
      <c r="R114" s="2">
        <f t="shared" si="11"/>
        <v>0</v>
      </c>
      <c r="T114" s="2">
        <f t="shared" si="12"/>
        <v>0</v>
      </c>
    </row>
    <row r="115" spans="1:20">
      <c r="A115" s="94" t="s">
        <v>211</v>
      </c>
      <c r="B115" s="28"/>
      <c r="C115" s="28"/>
      <c r="D115" s="28"/>
      <c r="E115" s="28"/>
      <c r="F115" s="28">
        <v>0</v>
      </c>
      <c r="G115" s="28"/>
      <c r="H115" s="28"/>
      <c r="I115" s="28"/>
      <c r="J115" s="28"/>
      <c r="K115" s="173"/>
      <c r="L115" s="174"/>
      <c r="M115" s="28"/>
      <c r="N115" s="28"/>
      <c r="O115" s="29"/>
      <c r="P115" s="2">
        <f t="shared" si="10"/>
        <v>0</v>
      </c>
      <c r="R115" s="2">
        <f t="shared" si="11"/>
        <v>0</v>
      </c>
      <c r="T115" s="2">
        <f t="shared" si="12"/>
        <v>0</v>
      </c>
    </row>
    <row r="116" spans="1:20">
      <c r="A116" s="94" t="s">
        <v>212</v>
      </c>
      <c r="B116" s="28"/>
      <c r="C116" s="28"/>
      <c r="D116" s="28"/>
      <c r="E116" s="28"/>
      <c r="F116" s="28">
        <v>0</v>
      </c>
      <c r="G116" s="28"/>
      <c r="H116" s="28"/>
      <c r="I116" s="28"/>
      <c r="J116" s="28"/>
      <c r="K116" s="173"/>
      <c r="L116" s="174"/>
      <c r="M116" s="28"/>
      <c r="N116" s="28"/>
      <c r="O116" s="29"/>
      <c r="P116" s="2">
        <f t="shared" si="10"/>
        <v>0</v>
      </c>
      <c r="R116" s="2">
        <f t="shared" si="11"/>
        <v>0</v>
      </c>
      <c r="T116" s="2">
        <f t="shared" si="12"/>
        <v>0</v>
      </c>
    </row>
    <row r="117" spans="1:20">
      <c r="A117" s="95" t="s">
        <v>213</v>
      </c>
      <c r="B117" s="28"/>
      <c r="C117" s="28"/>
      <c r="D117" s="28"/>
      <c r="E117" s="28"/>
      <c r="F117" s="28">
        <v>0</v>
      </c>
      <c r="G117" s="28"/>
      <c r="H117" s="28"/>
      <c r="I117" s="28"/>
      <c r="J117" s="28"/>
      <c r="K117" s="173"/>
      <c r="L117" s="174"/>
      <c r="M117" s="28"/>
      <c r="N117" s="28"/>
      <c r="O117" s="29"/>
      <c r="P117" s="2">
        <f t="shared" si="10"/>
        <v>0</v>
      </c>
      <c r="R117" s="2">
        <f t="shared" si="11"/>
        <v>0</v>
      </c>
      <c r="T117" s="2">
        <f t="shared" si="12"/>
        <v>0</v>
      </c>
    </row>
    <row r="118" spans="1:20">
      <c r="A118" s="94" t="s">
        <v>214</v>
      </c>
      <c r="B118" s="28"/>
      <c r="C118" s="28"/>
      <c r="D118" s="28"/>
      <c r="E118" s="28"/>
      <c r="F118" s="28">
        <v>0</v>
      </c>
      <c r="G118" s="28"/>
      <c r="H118" s="28"/>
      <c r="I118" s="28"/>
      <c r="J118" s="28"/>
      <c r="K118" s="173"/>
      <c r="L118" s="174"/>
      <c r="M118" s="28"/>
      <c r="N118" s="28"/>
      <c r="O118" s="29"/>
      <c r="P118" s="2">
        <f t="shared" si="10"/>
        <v>0</v>
      </c>
      <c r="R118" s="2">
        <f t="shared" si="11"/>
        <v>0</v>
      </c>
      <c r="T118" s="2">
        <f t="shared" si="12"/>
        <v>0</v>
      </c>
    </row>
    <row r="119" spans="1:20">
      <c r="A119" s="94" t="s">
        <v>215</v>
      </c>
      <c r="B119" s="28"/>
      <c r="C119" s="28"/>
      <c r="D119" s="28"/>
      <c r="E119" s="28"/>
      <c r="F119" s="28">
        <v>0</v>
      </c>
      <c r="G119" s="28"/>
      <c r="H119" s="28"/>
      <c r="I119" s="28"/>
      <c r="J119" s="28"/>
      <c r="K119" s="173"/>
      <c r="L119" s="174"/>
      <c r="M119" s="28"/>
      <c r="N119" s="28"/>
      <c r="O119" s="29"/>
      <c r="P119" s="2">
        <f t="shared" si="10"/>
        <v>0</v>
      </c>
      <c r="R119" s="2">
        <f t="shared" si="11"/>
        <v>0</v>
      </c>
      <c r="T119" s="2">
        <f t="shared" si="12"/>
        <v>0</v>
      </c>
    </row>
    <row r="120" spans="1:20">
      <c r="A120" s="95" t="s">
        <v>216</v>
      </c>
      <c r="B120" s="28"/>
      <c r="C120" s="28"/>
      <c r="D120" s="28"/>
      <c r="E120" s="28"/>
      <c r="F120" s="28">
        <v>0</v>
      </c>
      <c r="G120" s="28"/>
      <c r="H120" s="28"/>
      <c r="I120" s="28"/>
      <c r="J120" s="28"/>
      <c r="K120" s="173"/>
      <c r="L120" s="174"/>
      <c r="M120" s="28"/>
      <c r="N120" s="28"/>
      <c r="O120" s="29"/>
      <c r="P120" s="2">
        <f t="shared" si="10"/>
        <v>0</v>
      </c>
      <c r="R120" s="2">
        <f t="shared" si="11"/>
        <v>0</v>
      </c>
      <c r="T120" s="2">
        <f t="shared" si="12"/>
        <v>0</v>
      </c>
    </row>
    <row r="121" spans="1:20">
      <c r="A121" s="94" t="s">
        <v>217</v>
      </c>
      <c r="B121" s="28"/>
      <c r="C121" s="28"/>
      <c r="D121" s="28"/>
      <c r="E121" s="28"/>
      <c r="F121" s="28">
        <v>0</v>
      </c>
      <c r="G121" s="28"/>
      <c r="H121" s="28"/>
      <c r="I121" s="28"/>
      <c r="J121" s="28"/>
      <c r="K121" s="173"/>
      <c r="L121" s="174"/>
      <c r="M121" s="28"/>
      <c r="N121" s="28"/>
      <c r="O121" s="29"/>
      <c r="P121" s="2">
        <f t="shared" si="10"/>
        <v>0</v>
      </c>
      <c r="R121" s="2">
        <f t="shared" si="11"/>
        <v>0</v>
      </c>
      <c r="T121" s="2">
        <f t="shared" si="12"/>
        <v>0</v>
      </c>
    </row>
    <row r="122" spans="1:20">
      <c r="A122" s="94" t="s">
        <v>218</v>
      </c>
      <c r="B122" s="28"/>
      <c r="C122" s="28"/>
      <c r="D122" s="28"/>
      <c r="E122" s="28"/>
      <c r="F122" s="28">
        <v>0</v>
      </c>
      <c r="G122" s="28"/>
      <c r="H122" s="28"/>
      <c r="I122" s="28"/>
      <c r="J122" s="28"/>
      <c r="K122" s="173"/>
      <c r="L122" s="174"/>
      <c r="M122" s="28"/>
      <c r="N122" s="28"/>
      <c r="O122" s="29"/>
      <c r="P122" s="2">
        <f t="shared" si="10"/>
        <v>0</v>
      </c>
      <c r="R122" s="2">
        <f t="shared" si="11"/>
        <v>0</v>
      </c>
      <c r="T122" s="2">
        <f t="shared" si="12"/>
        <v>0</v>
      </c>
    </row>
    <row r="123" spans="1:20">
      <c r="A123" s="95" t="s">
        <v>219</v>
      </c>
      <c r="B123" s="28"/>
      <c r="C123" s="28"/>
      <c r="D123" s="28"/>
      <c r="E123" s="28"/>
      <c r="F123" s="28">
        <v>0</v>
      </c>
      <c r="G123" s="28"/>
      <c r="H123" s="28"/>
      <c r="I123" s="28"/>
      <c r="J123" s="28"/>
      <c r="K123" s="173"/>
      <c r="L123" s="174"/>
      <c r="M123" s="28"/>
      <c r="N123" s="28"/>
      <c r="O123" s="29"/>
      <c r="P123" s="2">
        <f t="shared" si="10"/>
        <v>0</v>
      </c>
      <c r="R123" s="2">
        <f t="shared" si="11"/>
        <v>0</v>
      </c>
      <c r="T123" s="2">
        <f t="shared" si="12"/>
        <v>0</v>
      </c>
    </row>
    <row r="124" spans="1:20">
      <c r="A124" s="94" t="s">
        <v>220</v>
      </c>
      <c r="B124" s="28"/>
      <c r="C124" s="28"/>
      <c r="D124" s="28"/>
      <c r="E124" s="28"/>
      <c r="F124" s="28">
        <v>0</v>
      </c>
      <c r="G124" s="28"/>
      <c r="H124" s="28"/>
      <c r="I124" s="28"/>
      <c r="J124" s="28"/>
      <c r="K124" s="173"/>
      <c r="L124" s="174"/>
      <c r="M124" s="28"/>
      <c r="N124" s="28"/>
      <c r="O124" s="29"/>
      <c r="P124" s="2">
        <f t="shared" si="10"/>
        <v>0</v>
      </c>
      <c r="R124" s="2">
        <f t="shared" si="11"/>
        <v>0</v>
      </c>
      <c r="T124" s="2">
        <f t="shared" si="12"/>
        <v>0</v>
      </c>
    </row>
    <row r="125" spans="1:20">
      <c r="A125" s="94" t="s">
        <v>221</v>
      </c>
      <c r="B125" s="28"/>
      <c r="C125" s="28"/>
      <c r="D125" s="28"/>
      <c r="E125" s="28"/>
      <c r="F125" s="28">
        <v>0</v>
      </c>
      <c r="G125" s="28"/>
      <c r="H125" s="28"/>
      <c r="I125" s="28"/>
      <c r="J125" s="28"/>
      <c r="K125" s="173"/>
      <c r="L125" s="174"/>
      <c r="M125" s="28"/>
      <c r="N125" s="28"/>
      <c r="O125" s="29"/>
      <c r="P125" s="2">
        <f t="shared" si="10"/>
        <v>0</v>
      </c>
      <c r="R125" s="2">
        <f t="shared" si="11"/>
        <v>0</v>
      </c>
      <c r="T125" s="2">
        <f t="shared" si="12"/>
        <v>0</v>
      </c>
    </row>
    <row r="126" spans="1:20">
      <c r="A126" s="95" t="s">
        <v>222</v>
      </c>
      <c r="B126" s="28"/>
      <c r="C126" s="28"/>
      <c r="D126" s="28"/>
      <c r="E126" s="28"/>
      <c r="F126" s="28">
        <v>0</v>
      </c>
      <c r="G126" s="28"/>
      <c r="H126" s="28"/>
      <c r="I126" s="28"/>
      <c r="J126" s="28"/>
      <c r="K126" s="173"/>
      <c r="L126" s="174"/>
      <c r="M126" s="28"/>
      <c r="N126" s="28"/>
      <c r="O126" s="29"/>
      <c r="P126" s="2">
        <f t="shared" si="10"/>
        <v>0</v>
      </c>
      <c r="R126" s="2">
        <f t="shared" si="11"/>
        <v>0</v>
      </c>
      <c r="T126" s="2">
        <f t="shared" si="12"/>
        <v>0</v>
      </c>
    </row>
    <row r="127" spans="1:20">
      <c r="A127" s="94" t="s">
        <v>223</v>
      </c>
      <c r="B127" s="28"/>
      <c r="C127" s="28"/>
      <c r="D127" s="28"/>
      <c r="E127" s="28"/>
      <c r="F127" s="28">
        <v>0</v>
      </c>
      <c r="G127" s="28"/>
      <c r="H127" s="28"/>
      <c r="I127" s="28"/>
      <c r="J127" s="28"/>
      <c r="K127" s="173"/>
      <c r="L127" s="174"/>
      <c r="M127" s="28"/>
      <c r="N127" s="28"/>
      <c r="O127" s="29"/>
      <c r="P127" s="2">
        <f t="shared" si="10"/>
        <v>0</v>
      </c>
      <c r="R127" s="2">
        <f t="shared" si="11"/>
        <v>0</v>
      </c>
      <c r="T127" s="2">
        <f t="shared" si="12"/>
        <v>0</v>
      </c>
    </row>
    <row r="128" spans="1:20">
      <c r="A128" s="94" t="s">
        <v>224</v>
      </c>
      <c r="B128" s="28"/>
      <c r="C128" s="28"/>
      <c r="D128" s="28"/>
      <c r="E128" s="28"/>
      <c r="F128" s="28">
        <v>0</v>
      </c>
      <c r="G128" s="28"/>
      <c r="H128" s="28"/>
      <c r="I128" s="28"/>
      <c r="J128" s="28"/>
      <c r="K128" s="173"/>
      <c r="L128" s="174"/>
      <c r="M128" s="28"/>
      <c r="N128" s="28"/>
      <c r="O128" s="29"/>
      <c r="P128" s="2">
        <f t="shared" si="10"/>
        <v>0</v>
      </c>
      <c r="R128" s="2">
        <f t="shared" si="11"/>
        <v>0</v>
      </c>
      <c r="T128" s="2">
        <f t="shared" si="12"/>
        <v>0</v>
      </c>
    </row>
    <row r="129" spans="1:20">
      <c r="A129" s="95" t="s">
        <v>225</v>
      </c>
      <c r="B129" s="28"/>
      <c r="C129" s="28"/>
      <c r="D129" s="28"/>
      <c r="E129" s="28"/>
      <c r="F129" s="28">
        <v>0</v>
      </c>
      <c r="G129" s="28"/>
      <c r="H129" s="28"/>
      <c r="I129" s="28"/>
      <c r="J129" s="28"/>
      <c r="K129" s="173"/>
      <c r="L129" s="174"/>
      <c r="M129" s="28"/>
      <c r="N129" s="28"/>
      <c r="O129" s="29"/>
      <c r="P129" s="2">
        <f t="shared" si="10"/>
        <v>0</v>
      </c>
      <c r="R129" s="2">
        <f t="shared" si="11"/>
        <v>0</v>
      </c>
      <c r="T129" s="2">
        <f t="shared" si="12"/>
        <v>0</v>
      </c>
    </row>
    <row r="130" spans="1:20">
      <c r="A130" s="94" t="s">
        <v>226</v>
      </c>
      <c r="B130" s="28"/>
      <c r="C130" s="28"/>
      <c r="D130" s="28"/>
      <c r="E130" s="28"/>
      <c r="F130" s="28">
        <v>0</v>
      </c>
      <c r="G130" s="28"/>
      <c r="H130" s="28"/>
      <c r="I130" s="28"/>
      <c r="J130" s="28"/>
      <c r="K130" s="173"/>
      <c r="L130" s="174"/>
      <c r="M130" s="28"/>
      <c r="N130" s="28"/>
      <c r="O130" s="29"/>
      <c r="P130" s="2">
        <f t="shared" si="10"/>
        <v>0</v>
      </c>
      <c r="R130" s="2">
        <f t="shared" si="11"/>
        <v>0</v>
      </c>
      <c r="T130" s="2">
        <f t="shared" si="12"/>
        <v>0</v>
      </c>
    </row>
    <row r="131" spans="1:20">
      <c r="A131" s="94" t="s">
        <v>227</v>
      </c>
      <c r="B131" s="28"/>
      <c r="C131" s="28"/>
      <c r="D131" s="28"/>
      <c r="E131" s="28"/>
      <c r="F131" s="28">
        <v>0</v>
      </c>
      <c r="G131" s="28"/>
      <c r="H131" s="28"/>
      <c r="I131" s="28"/>
      <c r="J131" s="28"/>
      <c r="K131" s="173"/>
      <c r="L131" s="174"/>
      <c r="M131" s="28"/>
      <c r="N131" s="28"/>
      <c r="O131" s="29"/>
      <c r="P131" s="2">
        <f t="shared" si="10"/>
        <v>0</v>
      </c>
      <c r="R131" s="2">
        <f t="shared" si="11"/>
        <v>0</v>
      </c>
      <c r="T131" s="2">
        <f t="shared" si="12"/>
        <v>0</v>
      </c>
    </row>
    <row r="132" spans="1:20">
      <c r="A132" s="95" t="s">
        <v>228</v>
      </c>
      <c r="B132" s="28"/>
      <c r="C132" s="28"/>
      <c r="D132" s="28"/>
      <c r="E132" s="28"/>
      <c r="F132" s="28">
        <v>0</v>
      </c>
      <c r="G132" s="28"/>
      <c r="H132" s="28"/>
      <c r="I132" s="28"/>
      <c r="J132" s="28"/>
      <c r="K132" s="173"/>
      <c r="L132" s="174"/>
      <c r="M132" s="28"/>
      <c r="N132" s="28"/>
      <c r="O132" s="29"/>
      <c r="P132" s="2">
        <f t="shared" si="10"/>
        <v>0</v>
      </c>
      <c r="R132" s="2">
        <f t="shared" si="11"/>
        <v>0</v>
      </c>
      <c r="T132" s="2">
        <f t="shared" si="12"/>
        <v>0</v>
      </c>
    </row>
    <row r="133" spans="1:20">
      <c r="A133" s="94" t="s">
        <v>229</v>
      </c>
      <c r="B133" s="28"/>
      <c r="C133" s="28"/>
      <c r="D133" s="28"/>
      <c r="E133" s="28"/>
      <c r="F133" s="28">
        <v>0</v>
      </c>
      <c r="G133" s="28"/>
      <c r="H133" s="28"/>
      <c r="I133" s="28"/>
      <c r="J133" s="28"/>
      <c r="K133" s="173"/>
      <c r="L133" s="174"/>
      <c r="M133" s="28"/>
      <c r="N133" s="28"/>
      <c r="O133" s="29"/>
      <c r="P133" s="2">
        <f t="shared" si="10"/>
        <v>0</v>
      </c>
      <c r="R133" s="2">
        <f t="shared" si="11"/>
        <v>0</v>
      </c>
      <c r="T133" s="2">
        <f t="shared" si="12"/>
        <v>0</v>
      </c>
    </row>
    <row r="134" spans="1:20">
      <c r="A134" s="94" t="s">
        <v>230</v>
      </c>
      <c r="B134" s="28"/>
      <c r="C134" s="28"/>
      <c r="D134" s="28"/>
      <c r="E134" s="28"/>
      <c r="F134" s="28">
        <v>0</v>
      </c>
      <c r="G134" s="28"/>
      <c r="H134" s="28"/>
      <c r="I134" s="28"/>
      <c r="J134" s="28"/>
      <c r="K134" s="173"/>
      <c r="L134" s="174"/>
      <c r="M134" s="28"/>
      <c r="N134" s="28"/>
      <c r="O134" s="29"/>
      <c r="P134" s="2">
        <f t="shared" si="10"/>
        <v>0</v>
      </c>
      <c r="R134" s="2">
        <f t="shared" si="11"/>
        <v>0</v>
      </c>
      <c r="T134" s="2">
        <f t="shared" si="12"/>
        <v>0</v>
      </c>
    </row>
    <row r="135" spans="1:20">
      <c r="A135" s="95" t="s">
        <v>231</v>
      </c>
      <c r="B135" s="28"/>
      <c r="C135" s="28"/>
      <c r="D135" s="28"/>
      <c r="E135" s="28"/>
      <c r="F135" s="28">
        <v>0</v>
      </c>
      <c r="G135" s="28"/>
      <c r="H135" s="28"/>
      <c r="I135" s="28"/>
      <c r="J135" s="28"/>
      <c r="K135" s="173"/>
      <c r="L135" s="174"/>
      <c r="M135" s="28"/>
      <c r="N135" s="28"/>
      <c r="O135" s="29"/>
      <c r="P135" s="2">
        <f t="shared" si="10"/>
        <v>0</v>
      </c>
      <c r="R135" s="2">
        <f t="shared" si="11"/>
        <v>0</v>
      </c>
      <c r="T135" s="2">
        <f t="shared" si="12"/>
        <v>0</v>
      </c>
    </row>
    <row r="136" spans="1:20">
      <c r="A136" s="94" t="s">
        <v>232</v>
      </c>
      <c r="B136" s="28"/>
      <c r="C136" s="28"/>
      <c r="D136" s="28"/>
      <c r="E136" s="28"/>
      <c r="F136" s="28">
        <v>0</v>
      </c>
      <c r="G136" s="28"/>
      <c r="H136" s="28"/>
      <c r="I136" s="28"/>
      <c r="J136" s="28"/>
      <c r="K136" s="173"/>
      <c r="L136" s="174"/>
      <c r="M136" s="28"/>
      <c r="N136" s="28"/>
      <c r="O136" s="29"/>
      <c r="P136" s="2">
        <f t="shared" si="10"/>
        <v>0</v>
      </c>
      <c r="R136" s="2">
        <f t="shared" si="11"/>
        <v>0</v>
      </c>
      <c r="T136" s="2">
        <f t="shared" si="12"/>
        <v>0</v>
      </c>
    </row>
    <row r="137" spans="1:20">
      <c r="A137" s="94" t="s">
        <v>233</v>
      </c>
      <c r="B137" s="28"/>
      <c r="C137" s="28"/>
      <c r="D137" s="28"/>
      <c r="E137" s="28"/>
      <c r="F137" s="28">
        <v>0</v>
      </c>
      <c r="G137" s="28"/>
      <c r="H137" s="28"/>
      <c r="I137" s="28"/>
      <c r="J137" s="28"/>
      <c r="K137" s="173"/>
      <c r="L137" s="174"/>
      <c r="M137" s="28"/>
      <c r="N137" s="28"/>
      <c r="O137" s="29"/>
      <c r="P137" s="2">
        <f t="shared" si="10"/>
        <v>0</v>
      </c>
      <c r="R137" s="2">
        <f t="shared" si="11"/>
        <v>0</v>
      </c>
      <c r="T137" s="2">
        <f t="shared" si="12"/>
        <v>0</v>
      </c>
    </row>
    <row r="138" spans="1:20">
      <c r="A138" s="95" t="s">
        <v>234</v>
      </c>
      <c r="B138" s="28"/>
      <c r="C138" s="28"/>
      <c r="D138" s="28"/>
      <c r="E138" s="28"/>
      <c r="F138" s="28">
        <v>0</v>
      </c>
      <c r="G138" s="28"/>
      <c r="H138" s="28"/>
      <c r="I138" s="28"/>
      <c r="J138" s="28"/>
      <c r="K138" s="173"/>
      <c r="L138" s="174"/>
      <c r="M138" s="28"/>
      <c r="N138" s="28"/>
      <c r="O138" s="29"/>
      <c r="P138" s="2">
        <f t="shared" si="10"/>
        <v>0</v>
      </c>
      <c r="R138" s="2">
        <f t="shared" si="11"/>
        <v>0</v>
      </c>
      <c r="T138" s="2">
        <f t="shared" si="12"/>
        <v>0</v>
      </c>
    </row>
    <row r="139" spans="1:20">
      <c r="A139" s="94" t="s">
        <v>235</v>
      </c>
      <c r="B139" s="28"/>
      <c r="C139" s="28"/>
      <c r="D139" s="28"/>
      <c r="E139" s="28"/>
      <c r="F139" s="28">
        <v>0</v>
      </c>
      <c r="G139" s="28"/>
      <c r="H139" s="28"/>
      <c r="I139" s="28"/>
      <c r="J139" s="28"/>
      <c r="K139" s="173"/>
      <c r="L139" s="174"/>
      <c r="M139" s="28"/>
      <c r="N139" s="28"/>
      <c r="O139" s="29"/>
      <c r="P139" s="2">
        <f t="shared" si="10"/>
        <v>0</v>
      </c>
      <c r="R139" s="2">
        <f t="shared" si="11"/>
        <v>0</v>
      </c>
      <c r="T139" s="2">
        <f t="shared" si="12"/>
        <v>0</v>
      </c>
    </row>
    <row r="140" spans="1:20">
      <c r="A140" s="94" t="s">
        <v>236</v>
      </c>
      <c r="B140" s="28"/>
      <c r="C140" s="28"/>
      <c r="D140" s="28"/>
      <c r="E140" s="28"/>
      <c r="F140" s="28">
        <v>0</v>
      </c>
      <c r="G140" s="28"/>
      <c r="H140" s="28"/>
      <c r="I140" s="28"/>
      <c r="J140" s="28"/>
      <c r="K140" s="173"/>
      <c r="L140" s="174"/>
      <c r="M140" s="28"/>
      <c r="N140" s="28"/>
      <c r="O140" s="29"/>
      <c r="P140" s="2">
        <f t="shared" si="10"/>
        <v>0</v>
      </c>
      <c r="R140" s="2">
        <f t="shared" si="11"/>
        <v>0</v>
      </c>
      <c r="T140" s="2">
        <f t="shared" si="12"/>
        <v>0</v>
      </c>
    </row>
    <row r="141" spans="1:20">
      <c r="A141" s="95" t="s">
        <v>237</v>
      </c>
      <c r="B141" s="28"/>
      <c r="C141" s="28"/>
      <c r="D141" s="28"/>
      <c r="E141" s="28"/>
      <c r="F141" s="28">
        <v>0</v>
      </c>
      <c r="G141" s="28"/>
      <c r="H141" s="28"/>
      <c r="I141" s="28"/>
      <c r="J141" s="28"/>
      <c r="K141" s="173"/>
      <c r="L141" s="174"/>
      <c r="M141" s="28"/>
      <c r="N141" s="28"/>
      <c r="O141" s="29"/>
      <c r="P141" s="2">
        <f t="shared" si="10"/>
        <v>0</v>
      </c>
      <c r="R141" s="2">
        <f t="shared" si="11"/>
        <v>0</v>
      </c>
      <c r="T141" s="2">
        <f t="shared" si="12"/>
        <v>0</v>
      </c>
    </row>
    <row r="142" spans="1:20">
      <c r="A142" s="94" t="s">
        <v>238</v>
      </c>
      <c r="B142" s="28"/>
      <c r="C142" s="28"/>
      <c r="D142" s="28"/>
      <c r="E142" s="28"/>
      <c r="F142" s="28">
        <v>0</v>
      </c>
      <c r="G142" s="28"/>
      <c r="H142" s="28"/>
      <c r="I142" s="28"/>
      <c r="J142" s="28"/>
      <c r="K142" s="173"/>
      <c r="L142" s="174"/>
      <c r="M142" s="28"/>
      <c r="N142" s="28"/>
      <c r="O142" s="29"/>
      <c r="P142" s="2">
        <f t="shared" si="10"/>
        <v>0</v>
      </c>
      <c r="R142" s="2">
        <f t="shared" si="11"/>
        <v>0</v>
      </c>
      <c r="T142" s="2">
        <f t="shared" si="12"/>
        <v>0</v>
      </c>
    </row>
    <row r="143" spans="1:20">
      <c r="A143" s="94" t="s">
        <v>239</v>
      </c>
      <c r="B143" s="28"/>
      <c r="C143" s="28"/>
      <c r="D143" s="28"/>
      <c r="E143" s="28"/>
      <c r="F143" s="28">
        <v>0</v>
      </c>
      <c r="G143" s="28"/>
      <c r="H143" s="28"/>
      <c r="I143" s="28"/>
      <c r="J143" s="28"/>
      <c r="K143" s="173"/>
      <c r="L143" s="174"/>
      <c r="M143" s="28"/>
      <c r="N143" s="28"/>
      <c r="O143" s="29"/>
      <c r="P143" s="2">
        <f t="shared" si="10"/>
        <v>0</v>
      </c>
      <c r="R143" s="2">
        <f t="shared" si="11"/>
        <v>0</v>
      </c>
      <c r="T143" s="2">
        <f t="shared" si="12"/>
        <v>0</v>
      </c>
    </row>
    <row r="144" spans="1:20">
      <c r="A144" s="95" t="s">
        <v>240</v>
      </c>
      <c r="B144" s="28"/>
      <c r="C144" s="28"/>
      <c r="D144" s="28"/>
      <c r="E144" s="28"/>
      <c r="F144" s="28">
        <v>0</v>
      </c>
      <c r="G144" s="28"/>
      <c r="H144" s="28"/>
      <c r="I144" s="28"/>
      <c r="J144" s="28"/>
      <c r="K144" s="173"/>
      <c r="L144" s="174"/>
      <c r="M144" s="28"/>
      <c r="N144" s="28"/>
      <c r="O144" s="29"/>
      <c r="P144" s="2">
        <f t="shared" si="10"/>
        <v>0</v>
      </c>
      <c r="R144" s="2">
        <f t="shared" si="11"/>
        <v>0</v>
      </c>
      <c r="T144" s="2">
        <f t="shared" si="12"/>
        <v>0</v>
      </c>
    </row>
    <row r="145" spans="1:20">
      <c r="A145" s="94" t="s">
        <v>241</v>
      </c>
      <c r="B145" s="28"/>
      <c r="C145" s="28"/>
      <c r="D145" s="28"/>
      <c r="E145" s="28"/>
      <c r="F145" s="28">
        <v>0</v>
      </c>
      <c r="G145" s="28"/>
      <c r="H145" s="28"/>
      <c r="I145" s="28"/>
      <c r="J145" s="28"/>
      <c r="K145" s="173"/>
      <c r="L145" s="174"/>
      <c r="M145" s="28"/>
      <c r="N145" s="28"/>
      <c r="O145" s="29"/>
      <c r="P145" s="2">
        <f t="shared" si="10"/>
        <v>0</v>
      </c>
      <c r="R145" s="2">
        <f t="shared" si="11"/>
        <v>0</v>
      </c>
      <c r="T145" s="2">
        <f t="shared" si="12"/>
        <v>0</v>
      </c>
    </row>
    <row r="146" spans="1:20">
      <c r="A146" s="94" t="s">
        <v>242</v>
      </c>
      <c r="B146" s="28"/>
      <c r="C146" s="28"/>
      <c r="D146" s="28"/>
      <c r="E146" s="28"/>
      <c r="F146" s="28">
        <v>0</v>
      </c>
      <c r="G146" s="28"/>
      <c r="H146" s="28"/>
      <c r="I146" s="28"/>
      <c r="J146" s="28"/>
      <c r="K146" s="173"/>
      <c r="L146" s="174"/>
      <c r="M146" s="28"/>
      <c r="N146" s="28"/>
      <c r="O146" s="29"/>
      <c r="P146" s="2">
        <f t="shared" si="10"/>
        <v>0</v>
      </c>
      <c r="R146" s="2">
        <f t="shared" si="11"/>
        <v>0</v>
      </c>
      <c r="T146" s="2">
        <f t="shared" si="12"/>
        <v>0</v>
      </c>
    </row>
    <row r="147" spans="1:20">
      <c r="A147" s="95" t="s">
        <v>243</v>
      </c>
      <c r="B147" s="28"/>
      <c r="C147" s="28"/>
      <c r="D147" s="28"/>
      <c r="E147" s="28"/>
      <c r="F147" s="28">
        <v>0</v>
      </c>
      <c r="G147" s="28"/>
      <c r="H147" s="28"/>
      <c r="I147" s="28"/>
      <c r="J147" s="28"/>
      <c r="K147" s="173"/>
      <c r="L147" s="174"/>
      <c r="M147" s="28"/>
      <c r="N147" s="28"/>
      <c r="O147" s="29"/>
      <c r="P147" s="2">
        <f t="shared" si="10"/>
        <v>0</v>
      </c>
      <c r="R147" s="2">
        <f t="shared" si="11"/>
        <v>0</v>
      </c>
      <c r="T147" s="2">
        <f t="shared" si="12"/>
        <v>0</v>
      </c>
    </row>
    <row r="148" spans="1:20">
      <c r="A148" s="94" t="s">
        <v>244</v>
      </c>
      <c r="B148" s="28"/>
      <c r="C148" s="28"/>
      <c r="D148" s="28"/>
      <c r="E148" s="28"/>
      <c r="F148" s="28">
        <v>0</v>
      </c>
      <c r="G148" s="28"/>
      <c r="H148" s="28"/>
      <c r="I148" s="28"/>
      <c r="J148" s="28"/>
      <c r="K148" s="173"/>
      <c r="L148" s="174"/>
      <c r="M148" s="28"/>
      <c r="N148" s="28"/>
      <c r="O148" s="29"/>
      <c r="P148" s="2">
        <f t="shared" si="10"/>
        <v>0</v>
      </c>
      <c r="R148" s="2">
        <f t="shared" si="11"/>
        <v>0</v>
      </c>
      <c r="T148" s="2">
        <f t="shared" si="12"/>
        <v>0</v>
      </c>
    </row>
    <row r="149" spans="1:20">
      <c r="A149" s="94" t="s">
        <v>245</v>
      </c>
      <c r="B149" s="28"/>
      <c r="C149" s="28"/>
      <c r="D149" s="28"/>
      <c r="E149" s="28"/>
      <c r="F149" s="28">
        <v>0</v>
      </c>
      <c r="G149" s="28"/>
      <c r="H149" s="28"/>
      <c r="I149" s="28"/>
      <c r="J149" s="28"/>
      <c r="K149" s="173"/>
      <c r="L149" s="174"/>
      <c r="M149" s="28"/>
      <c r="N149" s="28"/>
      <c r="O149" s="29"/>
      <c r="P149" s="2">
        <f t="shared" si="10"/>
        <v>0</v>
      </c>
      <c r="R149" s="2">
        <f t="shared" si="11"/>
        <v>0</v>
      </c>
      <c r="T149" s="2">
        <f t="shared" si="12"/>
        <v>0</v>
      </c>
    </row>
    <row r="150" spans="1:20">
      <c r="A150" s="95" t="s">
        <v>246</v>
      </c>
      <c r="B150" s="28"/>
      <c r="C150" s="28"/>
      <c r="D150" s="28"/>
      <c r="E150" s="28"/>
      <c r="F150" s="28">
        <v>0</v>
      </c>
      <c r="G150" s="28"/>
      <c r="H150" s="28"/>
      <c r="I150" s="28"/>
      <c r="J150" s="28"/>
      <c r="K150" s="173"/>
      <c r="L150" s="174"/>
      <c r="M150" s="28"/>
      <c r="N150" s="28"/>
      <c r="O150" s="29"/>
      <c r="P150" s="2">
        <f t="shared" si="10"/>
        <v>0</v>
      </c>
      <c r="R150" s="2">
        <f t="shared" si="11"/>
        <v>0</v>
      </c>
      <c r="T150" s="2">
        <f t="shared" si="12"/>
        <v>0</v>
      </c>
    </row>
    <row r="151" spans="1:20">
      <c r="A151" s="94" t="s">
        <v>247</v>
      </c>
      <c r="B151" s="28"/>
      <c r="C151" s="28"/>
      <c r="D151" s="28"/>
      <c r="E151" s="28"/>
      <c r="F151" s="28">
        <v>0</v>
      </c>
      <c r="G151" s="28"/>
      <c r="H151" s="28"/>
      <c r="I151" s="28"/>
      <c r="J151" s="28"/>
      <c r="K151" s="173"/>
      <c r="L151" s="174"/>
      <c r="M151" s="28"/>
      <c r="N151" s="28"/>
      <c r="O151" s="29"/>
      <c r="P151" s="2">
        <f t="shared" si="10"/>
        <v>0</v>
      </c>
      <c r="R151" s="2">
        <f t="shared" si="11"/>
        <v>0</v>
      </c>
      <c r="T151" s="2">
        <f t="shared" si="12"/>
        <v>0</v>
      </c>
    </row>
    <row r="152" spans="1:20">
      <c r="A152" s="94" t="s">
        <v>248</v>
      </c>
      <c r="B152" s="28"/>
      <c r="C152" s="28"/>
      <c r="D152" s="28"/>
      <c r="E152" s="28"/>
      <c r="F152" s="28">
        <v>0</v>
      </c>
      <c r="G152" s="28"/>
      <c r="H152" s="28"/>
      <c r="I152" s="28"/>
      <c r="J152" s="28"/>
      <c r="K152" s="173"/>
      <c r="L152" s="174"/>
      <c r="M152" s="28"/>
      <c r="N152" s="28"/>
      <c r="O152" s="29"/>
      <c r="P152" s="2">
        <f t="shared" si="10"/>
        <v>0</v>
      </c>
      <c r="R152" s="2">
        <f t="shared" si="11"/>
        <v>0</v>
      </c>
      <c r="T152" s="2">
        <f t="shared" si="12"/>
        <v>0</v>
      </c>
    </row>
    <row r="153" spans="1:20">
      <c r="A153" s="95" t="s">
        <v>249</v>
      </c>
      <c r="B153" s="28"/>
      <c r="C153" s="28"/>
      <c r="D153" s="28"/>
      <c r="E153" s="28"/>
      <c r="F153" s="28">
        <v>0</v>
      </c>
      <c r="G153" s="28"/>
      <c r="H153" s="28"/>
      <c r="I153" s="28"/>
      <c r="J153" s="28"/>
      <c r="K153" s="173"/>
      <c r="L153" s="174"/>
      <c r="M153" s="28"/>
      <c r="N153" s="28"/>
      <c r="O153" s="29"/>
      <c r="P153" s="2">
        <f t="shared" si="10"/>
        <v>0</v>
      </c>
      <c r="R153" s="2">
        <f t="shared" si="11"/>
        <v>0</v>
      </c>
      <c r="T153" s="2">
        <f t="shared" si="12"/>
        <v>0</v>
      </c>
    </row>
    <row r="154" spans="1:20">
      <c r="A154" s="94" t="s">
        <v>250</v>
      </c>
      <c r="B154" s="28"/>
      <c r="C154" s="28"/>
      <c r="D154" s="28"/>
      <c r="E154" s="28"/>
      <c r="F154" s="28">
        <v>0</v>
      </c>
      <c r="G154" s="28"/>
      <c r="H154" s="28"/>
      <c r="I154" s="28"/>
      <c r="J154" s="28"/>
      <c r="K154" s="173"/>
      <c r="L154" s="174"/>
      <c r="M154" s="28"/>
      <c r="N154" s="28"/>
      <c r="O154" s="29"/>
      <c r="P154" s="2">
        <f t="shared" si="10"/>
        <v>0</v>
      </c>
      <c r="R154" s="2">
        <f t="shared" si="11"/>
        <v>0</v>
      </c>
      <c r="T154" s="2">
        <f t="shared" si="12"/>
        <v>0</v>
      </c>
    </row>
    <row r="155" spans="1:20">
      <c r="A155" s="94" t="s">
        <v>251</v>
      </c>
      <c r="B155" s="28"/>
      <c r="C155" s="28"/>
      <c r="D155" s="28"/>
      <c r="E155" s="28"/>
      <c r="F155" s="28">
        <v>0</v>
      </c>
      <c r="G155" s="28"/>
      <c r="H155" s="28"/>
      <c r="I155" s="28"/>
      <c r="J155" s="28"/>
      <c r="K155" s="173"/>
      <c r="L155" s="174"/>
      <c r="M155" s="28"/>
      <c r="N155" s="28"/>
      <c r="O155" s="29"/>
      <c r="P155" s="2">
        <f t="shared" si="10"/>
        <v>0</v>
      </c>
      <c r="R155" s="2">
        <f t="shared" si="11"/>
        <v>0</v>
      </c>
      <c r="T155" s="2">
        <f t="shared" si="12"/>
        <v>0</v>
      </c>
    </row>
    <row r="156" spans="1:20">
      <c r="A156" s="95" t="s">
        <v>252</v>
      </c>
      <c r="B156" s="28"/>
      <c r="C156" s="28"/>
      <c r="D156" s="28"/>
      <c r="E156" s="28"/>
      <c r="F156" s="28">
        <v>0</v>
      </c>
      <c r="G156" s="28"/>
      <c r="H156" s="28"/>
      <c r="I156" s="28"/>
      <c r="J156" s="28"/>
      <c r="K156" s="173"/>
      <c r="L156" s="174"/>
      <c r="M156" s="28"/>
      <c r="N156" s="28"/>
      <c r="O156" s="29"/>
      <c r="P156" s="2">
        <f t="shared" si="10"/>
        <v>0</v>
      </c>
      <c r="R156" s="2">
        <f t="shared" si="11"/>
        <v>0</v>
      </c>
      <c r="T156" s="2">
        <f t="shared" si="12"/>
        <v>0</v>
      </c>
    </row>
    <row r="157" spans="1:20">
      <c r="A157" s="94" t="s">
        <v>253</v>
      </c>
      <c r="B157" s="28"/>
      <c r="C157" s="28"/>
      <c r="D157" s="28"/>
      <c r="E157" s="28"/>
      <c r="F157" s="28">
        <v>0</v>
      </c>
      <c r="G157" s="28"/>
      <c r="H157" s="28"/>
      <c r="I157" s="28"/>
      <c r="J157" s="28"/>
      <c r="K157" s="173"/>
      <c r="L157" s="174"/>
      <c r="M157" s="28"/>
      <c r="N157" s="28"/>
      <c r="O157" s="29"/>
      <c r="P157" s="2">
        <f t="shared" si="10"/>
        <v>0</v>
      </c>
      <c r="R157" s="2">
        <f t="shared" si="11"/>
        <v>0</v>
      </c>
      <c r="T157" s="2">
        <f t="shared" si="12"/>
        <v>0</v>
      </c>
    </row>
    <row r="158" spans="1:20">
      <c r="A158" s="94" t="s">
        <v>254</v>
      </c>
      <c r="B158" s="28"/>
      <c r="C158" s="28"/>
      <c r="D158" s="28"/>
      <c r="E158" s="28"/>
      <c r="F158" s="28">
        <v>0</v>
      </c>
      <c r="G158" s="28"/>
      <c r="H158" s="28"/>
      <c r="I158" s="28"/>
      <c r="J158" s="28"/>
      <c r="K158" s="173"/>
      <c r="L158" s="174"/>
      <c r="M158" s="28"/>
      <c r="N158" s="28"/>
      <c r="O158" s="29"/>
      <c r="P158" s="2">
        <f t="shared" si="10"/>
        <v>0</v>
      </c>
      <c r="R158" s="2">
        <f t="shared" si="11"/>
        <v>0</v>
      </c>
      <c r="T158" s="2">
        <f t="shared" si="12"/>
        <v>0</v>
      </c>
    </row>
    <row r="159" spans="1:20">
      <c r="A159" s="95" t="s">
        <v>255</v>
      </c>
      <c r="B159" s="28"/>
      <c r="C159" s="28"/>
      <c r="D159" s="28"/>
      <c r="E159" s="28"/>
      <c r="F159" s="28">
        <v>0</v>
      </c>
      <c r="G159" s="28"/>
      <c r="H159" s="28"/>
      <c r="I159" s="28"/>
      <c r="J159" s="28"/>
      <c r="K159" s="173"/>
      <c r="L159" s="174"/>
      <c r="M159" s="28"/>
      <c r="N159" s="28"/>
      <c r="O159" s="29"/>
      <c r="P159" s="2">
        <f t="shared" si="10"/>
        <v>0</v>
      </c>
      <c r="R159" s="2">
        <f t="shared" si="11"/>
        <v>0</v>
      </c>
      <c r="T159" s="2">
        <f t="shared" si="12"/>
        <v>0</v>
      </c>
    </row>
    <row r="160" spans="1:20">
      <c r="A160" s="94" t="s">
        <v>256</v>
      </c>
      <c r="B160" s="28"/>
      <c r="C160" s="28"/>
      <c r="D160" s="28"/>
      <c r="E160" s="28"/>
      <c r="F160" s="28">
        <v>0</v>
      </c>
      <c r="G160" s="28"/>
      <c r="H160" s="28"/>
      <c r="I160" s="28"/>
      <c r="J160" s="28"/>
      <c r="K160" s="173"/>
      <c r="L160" s="174"/>
      <c r="M160" s="28"/>
      <c r="N160" s="28"/>
      <c r="O160" s="29"/>
      <c r="P160" s="2">
        <f t="shared" si="10"/>
        <v>0</v>
      </c>
      <c r="R160" s="2">
        <f t="shared" si="11"/>
        <v>0</v>
      </c>
      <c r="T160" s="2">
        <f t="shared" si="12"/>
        <v>0</v>
      </c>
    </row>
    <row r="161" spans="1:20">
      <c r="A161" s="94" t="s">
        <v>257</v>
      </c>
      <c r="B161" s="28"/>
      <c r="C161" s="28"/>
      <c r="D161" s="28"/>
      <c r="E161" s="28"/>
      <c r="F161" s="28">
        <v>0</v>
      </c>
      <c r="G161" s="28"/>
      <c r="H161" s="28"/>
      <c r="I161" s="28"/>
      <c r="J161" s="28"/>
      <c r="K161" s="173"/>
      <c r="L161" s="174"/>
      <c r="M161" s="28"/>
      <c r="N161" s="28"/>
      <c r="O161" s="29"/>
      <c r="P161" s="2">
        <f t="shared" si="10"/>
        <v>0</v>
      </c>
      <c r="R161" s="2">
        <f t="shared" si="11"/>
        <v>0</v>
      </c>
      <c r="T161" s="2">
        <f t="shared" si="12"/>
        <v>0</v>
      </c>
    </row>
    <row r="162" spans="1:20">
      <c r="A162" s="95" t="s">
        <v>258</v>
      </c>
      <c r="B162" s="28"/>
      <c r="C162" s="28"/>
      <c r="D162" s="28"/>
      <c r="E162" s="28"/>
      <c r="F162" s="28">
        <v>0</v>
      </c>
      <c r="G162" s="28"/>
      <c r="H162" s="28"/>
      <c r="I162" s="28"/>
      <c r="J162" s="28"/>
      <c r="K162" s="173"/>
      <c r="L162" s="174"/>
      <c r="M162" s="28"/>
      <c r="N162" s="28"/>
      <c r="O162" s="29"/>
      <c r="P162" s="2">
        <f t="shared" si="10"/>
        <v>0</v>
      </c>
      <c r="R162" s="2">
        <f t="shared" si="11"/>
        <v>0</v>
      </c>
      <c r="T162" s="2">
        <f t="shared" si="12"/>
        <v>0</v>
      </c>
    </row>
    <row r="163" spans="1:20">
      <c r="A163" s="94" t="s">
        <v>259</v>
      </c>
      <c r="B163" s="28"/>
      <c r="C163" s="28"/>
      <c r="D163" s="28"/>
      <c r="E163" s="28"/>
      <c r="F163" s="28">
        <v>0</v>
      </c>
      <c r="G163" s="28"/>
      <c r="H163" s="28"/>
      <c r="I163" s="28"/>
      <c r="J163" s="28"/>
      <c r="K163" s="173"/>
      <c r="L163" s="174"/>
      <c r="M163" s="28"/>
      <c r="N163" s="28"/>
      <c r="O163" s="29"/>
      <c r="P163" s="2">
        <f t="shared" si="10"/>
        <v>0</v>
      </c>
      <c r="R163" s="2">
        <f t="shared" si="11"/>
        <v>0</v>
      </c>
      <c r="T163" s="2">
        <f t="shared" si="12"/>
        <v>0</v>
      </c>
    </row>
    <row r="164" spans="1:20">
      <c r="A164" s="94" t="s">
        <v>260</v>
      </c>
      <c r="B164" s="28"/>
      <c r="C164" s="28"/>
      <c r="D164" s="28"/>
      <c r="E164" s="28"/>
      <c r="F164" s="28">
        <v>0</v>
      </c>
      <c r="G164" s="28"/>
      <c r="H164" s="28"/>
      <c r="I164" s="28"/>
      <c r="J164" s="28"/>
      <c r="K164" s="173"/>
      <c r="L164" s="174"/>
      <c r="M164" s="28"/>
      <c r="N164" s="28"/>
      <c r="O164" s="29"/>
      <c r="P164" s="2">
        <f t="shared" si="10"/>
        <v>0</v>
      </c>
      <c r="R164" s="2">
        <f t="shared" si="11"/>
        <v>0</v>
      </c>
      <c r="T164" s="2">
        <f t="shared" si="12"/>
        <v>0</v>
      </c>
    </row>
    <row r="165" spans="1:20">
      <c r="A165" s="95" t="s">
        <v>261</v>
      </c>
      <c r="B165" s="28"/>
      <c r="C165" s="28"/>
      <c r="D165" s="28"/>
      <c r="E165" s="28"/>
      <c r="F165" s="28">
        <v>0</v>
      </c>
      <c r="G165" s="28"/>
      <c r="H165" s="28"/>
      <c r="I165" s="28"/>
      <c r="J165" s="28"/>
      <c r="K165" s="173"/>
      <c r="L165" s="174"/>
      <c r="M165" s="28"/>
      <c r="N165" s="28"/>
      <c r="O165" s="29"/>
      <c r="P165" s="2">
        <f t="shared" si="10"/>
        <v>0</v>
      </c>
      <c r="R165" s="2">
        <f t="shared" si="11"/>
        <v>0</v>
      </c>
      <c r="T165" s="2">
        <f t="shared" si="12"/>
        <v>0</v>
      </c>
    </row>
    <row r="166" spans="1:20">
      <c r="A166" s="94" t="s">
        <v>262</v>
      </c>
      <c r="B166" s="28"/>
      <c r="C166" s="28"/>
      <c r="D166" s="28"/>
      <c r="E166" s="28"/>
      <c r="F166" s="28">
        <v>0</v>
      </c>
      <c r="G166" s="28"/>
      <c r="H166" s="28"/>
      <c r="I166" s="28"/>
      <c r="J166" s="28"/>
      <c r="K166" s="173"/>
      <c r="L166" s="174"/>
      <c r="M166" s="28"/>
      <c r="N166" s="28"/>
      <c r="O166" s="29"/>
      <c r="P166" s="2">
        <f t="shared" si="10"/>
        <v>0</v>
      </c>
      <c r="R166" s="2">
        <f t="shared" si="11"/>
        <v>0</v>
      </c>
      <c r="T166" s="2">
        <f t="shared" si="12"/>
        <v>0</v>
      </c>
    </row>
    <row r="167" spans="1:20">
      <c r="A167" s="94" t="s">
        <v>263</v>
      </c>
      <c r="B167" s="28"/>
      <c r="C167" s="28"/>
      <c r="D167" s="28"/>
      <c r="E167" s="28"/>
      <c r="F167" s="28">
        <v>0</v>
      </c>
      <c r="G167" s="28"/>
      <c r="H167" s="28"/>
      <c r="I167" s="28"/>
      <c r="J167" s="28"/>
      <c r="K167" s="173"/>
      <c r="L167" s="174"/>
      <c r="M167" s="28"/>
      <c r="N167" s="28"/>
      <c r="O167" s="29"/>
      <c r="P167" s="2">
        <f t="shared" si="10"/>
        <v>0</v>
      </c>
      <c r="R167" s="2">
        <f t="shared" si="11"/>
        <v>0</v>
      </c>
      <c r="T167" s="2">
        <f t="shared" si="12"/>
        <v>0</v>
      </c>
    </row>
    <row r="168" spans="1:20">
      <c r="A168" s="95" t="s">
        <v>264</v>
      </c>
      <c r="B168" s="28"/>
      <c r="C168" s="28"/>
      <c r="D168" s="28"/>
      <c r="E168" s="28"/>
      <c r="F168" s="28">
        <v>0</v>
      </c>
      <c r="G168" s="28"/>
      <c r="H168" s="28"/>
      <c r="I168" s="28"/>
      <c r="J168" s="28"/>
      <c r="K168" s="173"/>
      <c r="L168" s="174"/>
      <c r="M168" s="28"/>
      <c r="N168" s="28"/>
      <c r="O168" s="29"/>
      <c r="P168" s="2">
        <f t="shared" si="10"/>
        <v>0</v>
      </c>
      <c r="R168" s="2">
        <f t="shared" si="11"/>
        <v>0</v>
      </c>
      <c r="T168" s="2">
        <f t="shared" si="12"/>
        <v>0</v>
      </c>
    </row>
    <row r="169" spans="1:20">
      <c r="A169" s="94" t="s">
        <v>265</v>
      </c>
      <c r="B169" s="28"/>
      <c r="C169" s="28"/>
      <c r="D169" s="28"/>
      <c r="E169" s="28"/>
      <c r="F169" s="28">
        <v>0</v>
      </c>
      <c r="G169" s="28"/>
      <c r="H169" s="28"/>
      <c r="I169" s="28"/>
      <c r="J169" s="28"/>
      <c r="K169" s="173"/>
      <c r="L169" s="174"/>
      <c r="M169" s="28"/>
      <c r="N169" s="28"/>
      <c r="O169" s="29"/>
      <c r="P169" s="2">
        <f t="shared" si="10"/>
        <v>0</v>
      </c>
      <c r="R169" s="2">
        <f t="shared" si="11"/>
        <v>0</v>
      </c>
      <c r="T169" s="2">
        <f t="shared" si="12"/>
        <v>0</v>
      </c>
    </row>
    <row r="170" spans="1:20">
      <c r="A170" s="94" t="s">
        <v>266</v>
      </c>
      <c r="B170" s="28"/>
      <c r="C170" s="28"/>
      <c r="D170" s="28"/>
      <c r="E170" s="28"/>
      <c r="F170" s="28">
        <v>0</v>
      </c>
      <c r="G170" s="28"/>
      <c r="H170" s="28"/>
      <c r="I170" s="28"/>
      <c r="J170" s="28"/>
      <c r="K170" s="173"/>
      <c r="L170" s="174"/>
      <c r="M170" s="28"/>
      <c r="N170" s="28"/>
      <c r="O170" s="29"/>
      <c r="P170" s="2">
        <f t="shared" si="10"/>
        <v>0</v>
      </c>
      <c r="R170" s="2">
        <f t="shared" si="11"/>
        <v>0</v>
      </c>
      <c r="T170" s="2">
        <f t="shared" si="12"/>
        <v>0</v>
      </c>
    </row>
  </sheetData>
  <sheetProtection algorithmName="SHA-512" hashValue="p8AxFSwJcEHMWZ7o2wq3XS96vvmFhcLIWLk+jhWWmCyYEaPanlQhJ2e8AZiZR4AmdsIO8ooGcjR8GhaHYiegfA==" saltValue="uS9oUJ/F0IT39+Zl3ubBRA==" spinCount="100000" sheet="1" objects="1" scenarios="1"/>
  <protectedRanges>
    <protectedRange sqref="C2:G3 K1:O3 B6:I9 B12:I16 A23:O170" name="Diapazons1"/>
  </protectedRanges>
  <mergeCells count="214">
    <mergeCell ref="K165:L165"/>
    <mergeCell ref="K166:L166"/>
    <mergeCell ref="K167:L167"/>
    <mergeCell ref="K168:L168"/>
    <mergeCell ref="K169:L169"/>
    <mergeCell ref="K170:L170"/>
    <mergeCell ref="K156:L156"/>
    <mergeCell ref="K157:L157"/>
    <mergeCell ref="K158:L158"/>
    <mergeCell ref="K159:L159"/>
    <mergeCell ref="K160:L160"/>
    <mergeCell ref="K161:L161"/>
    <mergeCell ref="K162:L162"/>
    <mergeCell ref="K163:L163"/>
    <mergeCell ref="K164:L164"/>
    <mergeCell ref="K147:L147"/>
    <mergeCell ref="K148:L148"/>
    <mergeCell ref="K149:L149"/>
    <mergeCell ref="K150:L150"/>
    <mergeCell ref="K151:L151"/>
    <mergeCell ref="K152:L152"/>
    <mergeCell ref="K153:L153"/>
    <mergeCell ref="K154:L154"/>
    <mergeCell ref="K155:L155"/>
    <mergeCell ref="K138:L138"/>
    <mergeCell ref="K139:L139"/>
    <mergeCell ref="K140:L140"/>
    <mergeCell ref="K141:L141"/>
    <mergeCell ref="K142:L142"/>
    <mergeCell ref="K143:L143"/>
    <mergeCell ref="K144:L144"/>
    <mergeCell ref="K145:L145"/>
    <mergeCell ref="K146:L146"/>
    <mergeCell ref="K129:L129"/>
    <mergeCell ref="K130:L130"/>
    <mergeCell ref="K131:L131"/>
    <mergeCell ref="K132:L132"/>
    <mergeCell ref="K133:L133"/>
    <mergeCell ref="K134:L134"/>
    <mergeCell ref="K135:L135"/>
    <mergeCell ref="K136:L136"/>
    <mergeCell ref="K137:L137"/>
    <mergeCell ref="K120:L120"/>
    <mergeCell ref="K121:L121"/>
    <mergeCell ref="K122:L122"/>
    <mergeCell ref="K123:L123"/>
    <mergeCell ref="K124:L124"/>
    <mergeCell ref="K125:L125"/>
    <mergeCell ref="K126:L126"/>
    <mergeCell ref="K127:L127"/>
    <mergeCell ref="K128:L128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09:L109"/>
    <mergeCell ref="K110:L110"/>
    <mergeCell ref="K22:L22"/>
    <mergeCell ref="K104:L104"/>
    <mergeCell ref="K105:L105"/>
    <mergeCell ref="K106:L106"/>
    <mergeCell ref="K107:L107"/>
    <mergeCell ref="K108:L108"/>
    <mergeCell ref="K99:L99"/>
    <mergeCell ref="K100:L100"/>
    <mergeCell ref="K101:L101"/>
    <mergeCell ref="K102:L102"/>
    <mergeCell ref="K103:L103"/>
    <mergeCell ref="K94:L94"/>
    <mergeCell ref="K95:L95"/>
    <mergeCell ref="K96:L96"/>
    <mergeCell ref="K97:L97"/>
    <mergeCell ref="K98:L98"/>
    <mergeCell ref="K89:L89"/>
    <mergeCell ref="K90:L90"/>
    <mergeCell ref="K91:L91"/>
    <mergeCell ref="K92:L92"/>
    <mergeCell ref="K93:L93"/>
    <mergeCell ref="K84:L84"/>
    <mergeCell ref="K85:L85"/>
    <mergeCell ref="K86:L86"/>
    <mergeCell ref="K87:L87"/>
    <mergeCell ref="K88:L88"/>
    <mergeCell ref="K79:L79"/>
    <mergeCell ref="K80:L80"/>
    <mergeCell ref="K81:L81"/>
    <mergeCell ref="K82:L82"/>
    <mergeCell ref="K83:L83"/>
    <mergeCell ref="K74:L74"/>
    <mergeCell ref="K75:L75"/>
    <mergeCell ref="K76:L76"/>
    <mergeCell ref="K77:L77"/>
    <mergeCell ref="K78:L78"/>
    <mergeCell ref="K69:L69"/>
    <mergeCell ref="K70:L70"/>
    <mergeCell ref="K71:L71"/>
    <mergeCell ref="K72:L72"/>
    <mergeCell ref="K73:L73"/>
    <mergeCell ref="K63:L63"/>
    <mergeCell ref="K64:L64"/>
    <mergeCell ref="K65:L65"/>
    <mergeCell ref="K66:L66"/>
    <mergeCell ref="K68:L68"/>
    <mergeCell ref="K58:L58"/>
    <mergeCell ref="K59:L59"/>
    <mergeCell ref="K60:L60"/>
    <mergeCell ref="K61:L61"/>
    <mergeCell ref="K62:L62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A21:B21"/>
    <mergeCell ref="D21:G21"/>
    <mergeCell ref="E16:F16"/>
    <mergeCell ref="G19:H19"/>
    <mergeCell ref="A19:B19"/>
    <mergeCell ref="G20:H20"/>
    <mergeCell ref="A20:B20"/>
    <mergeCell ref="A17:B17"/>
    <mergeCell ref="E18:F18"/>
    <mergeCell ref="E19:F19"/>
    <mergeCell ref="E20:F20"/>
    <mergeCell ref="E17:F17"/>
    <mergeCell ref="G17:H17"/>
    <mergeCell ref="L21:O21"/>
    <mergeCell ref="I20:O20"/>
    <mergeCell ref="L18:O18"/>
    <mergeCell ref="H21:J21"/>
    <mergeCell ref="G18:H18"/>
    <mergeCell ref="A18:B18"/>
    <mergeCell ref="A4:O4"/>
    <mergeCell ref="A2:B2"/>
    <mergeCell ref="C2:G2"/>
    <mergeCell ref="A1:F1"/>
    <mergeCell ref="A3:B3"/>
    <mergeCell ref="C3:G3"/>
    <mergeCell ref="I1:J1"/>
    <mergeCell ref="H2:J2"/>
    <mergeCell ref="H3:J3"/>
    <mergeCell ref="K1:O1"/>
    <mergeCell ref="K2:O2"/>
    <mergeCell ref="K3:O3"/>
    <mergeCell ref="A10:O10"/>
    <mergeCell ref="L11:O11"/>
    <mergeCell ref="L12:O12"/>
    <mergeCell ref="L13:O13"/>
    <mergeCell ref="E12:F12"/>
    <mergeCell ref="E13:F13"/>
    <mergeCell ref="C14:D14"/>
    <mergeCell ref="C15:D15"/>
    <mergeCell ref="C16:D16"/>
    <mergeCell ref="E14:F14"/>
    <mergeCell ref="E15:F15"/>
    <mergeCell ref="L7:O7"/>
    <mergeCell ref="L8:O8"/>
    <mergeCell ref="L9:O9"/>
    <mergeCell ref="C12:D12"/>
    <mergeCell ref="C11:D11"/>
    <mergeCell ref="C13:D13"/>
    <mergeCell ref="E11:F11"/>
    <mergeCell ref="L5:O5"/>
    <mergeCell ref="L19:O19"/>
    <mergeCell ref="L6:O6"/>
    <mergeCell ref="F5:G5"/>
    <mergeCell ref="F6:G6"/>
    <mergeCell ref="F7:G7"/>
    <mergeCell ref="F8:G8"/>
    <mergeCell ref="F9:G9"/>
    <mergeCell ref="C6:E6"/>
    <mergeCell ref="C7:E7"/>
    <mergeCell ref="C8:E8"/>
    <mergeCell ref="C5:E5"/>
    <mergeCell ref="C9:E9"/>
    <mergeCell ref="L14:O14"/>
    <mergeCell ref="L15:O15"/>
    <mergeCell ref="L16:O16"/>
    <mergeCell ref="L17:O17"/>
  </mergeCells>
  <phoneticPr fontId="34" type="noConversion"/>
  <pageMargins left="0.25" right="0.25" top="0.75" bottom="0.75" header="0.3" footer="0.3"/>
  <pageSetup scale="85" orientation="portrait" r:id="rId1"/>
  <headerFooter scaleWithDoc="0" alignWithMargins="0">
    <oddFooter>&amp;L&amp;G&amp;C&amp;P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Lapa3!$A$1:$A$3</xm:f>
          </x14:formula1>
          <xm:sqref>F23:F170</xm:sqref>
        </x14:dataValidation>
        <x14:dataValidation type="list" allowBlank="1" showInputMessage="1" showErrorMessage="1" xr:uid="{00000000-0002-0000-0000-000002000000}">
          <x14:formula1>
            <xm:f>Lapa3!$D$1:$D$3</xm:f>
          </x14:formula1>
          <xm:sqref>G8 F6:G6 F8:F9</xm:sqref>
        </x14:dataValidation>
        <x14:dataValidation type="list" allowBlank="1" showInputMessage="1" showErrorMessage="1" xr:uid="{A6BAC82A-F9FD-4D1C-BFF9-D2C87483C352}">
          <x14:formula1>
            <xm:f>Lapa3!$E$1:$E$12</xm:f>
          </x14:formula1>
          <xm:sqref>H12:H16</xm:sqref>
        </x14:dataValidation>
        <x14:dataValidation type="list" allowBlank="1" showInputMessage="1" showErrorMessage="1" xr:uid="{6627AF79-D7D3-484A-9374-C02D5636D01F}">
          <x14:formula1>
            <xm:f>Lapa3!$B$1:$B$5</xm:f>
          </x14:formula1>
          <xm:sqref>B6:B9</xm:sqref>
        </x14:dataValidation>
        <x14:dataValidation type="list" allowBlank="1" showInputMessage="1" showErrorMessage="1" xr:uid="{0DA582E9-BE50-460A-8F3F-1969E99A7263}">
          <x14:formula1>
            <xm:f>Lapa3!$F$1:$F$11</xm:f>
          </x14:formula1>
          <xm:sqref>B12:B16</xm:sqref>
        </x14:dataValidation>
        <x14:dataValidation type="list" allowBlank="1" showInputMessage="1" showErrorMessage="1" xr:uid="{223B18E4-871D-4F7B-9A32-5969349C6201}">
          <x14:formula1>
            <xm:f>Lapa3!$D$1:$D$5</xm:f>
          </x14:formula1>
          <xm:sqref>F7:G7</xm:sqref>
        </x14:dataValidation>
        <x14:dataValidation type="list" allowBlank="1" showInputMessage="1" showErrorMessage="1" xr:uid="{8E7F9168-6F3A-40B2-AE84-8E2A3D58A7FA}">
          <x14:formula1>
            <xm:f>Lapa3!$C$1:$C$9</xm:f>
          </x14:formula1>
          <xm:sqref>H6:H9</xm:sqref>
        </x14:dataValidation>
        <x14:dataValidation type="list" allowBlank="1" showInputMessage="1" showErrorMessage="1" xr:uid="{68C243BD-7AF3-4DCE-A3D9-647F3D0D4F18}">
          <x14:formula1>
            <xm:f>Lapa3!$G$1:$G$2</xm:f>
          </x14:formula1>
          <xm:sqref>O23:O170</xm:sqref>
        </x14:dataValidation>
        <x14:dataValidation type="list" allowBlank="1" showInputMessage="1" showErrorMessage="1" xr:uid="{811BFBC7-3050-4C17-904E-1EE715B23C52}">
          <x14:formula1>
            <xm:f>Lapa3!$Q$1:$Q$2</xm:f>
          </x14:formula1>
          <xm:sqref>I19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1E567-00B4-4A2F-A680-61BEF084C7B3}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3DA48-B893-4B36-B155-CB2EB948EE15}">
  <sheetPr codeName="Sheet3"/>
  <dimension ref="A12:S47"/>
  <sheetViews>
    <sheetView view="pageLayout" topLeftCell="A16" zoomScaleNormal="100" workbookViewId="0">
      <selection activeCell="H40" sqref="H40"/>
    </sheetView>
  </sheetViews>
  <sheetFormatPr defaultRowHeight="15"/>
  <cols>
    <col min="1" max="1" width="35.85546875" customWidth="1"/>
    <col min="2" max="2" width="11.42578125" customWidth="1"/>
    <col min="3" max="3" width="10.5703125" customWidth="1"/>
    <col min="4" max="4" width="15.85546875" customWidth="1"/>
    <col min="5" max="5" width="9.140625" customWidth="1"/>
    <col min="6" max="6" width="12.28515625" customWidth="1"/>
    <col min="7" max="7" width="5.28515625" customWidth="1"/>
    <col min="10" max="10" width="8.140625" customWidth="1"/>
    <col min="11" max="11" width="9" hidden="1" customWidth="1"/>
    <col min="18" max="18" width="26.5703125" customWidth="1"/>
  </cols>
  <sheetData>
    <row r="12" spans="1:19" ht="22.5">
      <c r="A12" s="194" t="s">
        <v>169</v>
      </c>
      <c r="B12" s="194"/>
      <c r="C12" s="194"/>
      <c r="D12" s="194"/>
      <c r="E12" s="72">
        <v>2018</v>
      </c>
      <c r="F12" s="198"/>
      <c r="G12" s="198"/>
      <c r="H12" s="34"/>
      <c r="I12" s="34"/>
    </row>
    <row r="13" spans="1:19" ht="15.75">
      <c r="A13" s="196"/>
      <c r="B13" s="196"/>
      <c r="C13" s="180"/>
      <c r="D13" s="33"/>
      <c r="E13" s="33"/>
      <c r="F13" s="33"/>
      <c r="G13" s="33"/>
      <c r="H13" s="34"/>
      <c r="I13" s="34"/>
    </row>
    <row r="14" spans="1:19" ht="15.75">
      <c r="A14" s="35"/>
      <c r="B14" s="35"/>
      <c r="C14" s="36"/>
      <c r="D14" s="33"/>
      <c r="E14" s="33"/>
      <c r="F14" s="33"/>
      <c r="G14" s="33"/>
      <c r="H14" s="34"/>
      <c r="I14" s="34"/>
    </row>
    <row r="15" spans="1:19" ht="18.75">
      <c r="A15" s="63" t="s">
        <v>166</v>
      </c>
      <c r="B15" s="63"/>
      <c r="C15" s="64"/>
      <c r="D15" s="183" t="s">
        <v>168</v>
      </c>
      <c r="E15" s="183"/>
      <c r="F15" s="183"/>
      <c r="G15" s="183"/>
      <c r="H15" s="183"/>
      <c r="I15" s="34"/>
      <c r="L15" s="180"/>
      <c r="M15" s="181"/>
      <c r="N15" s="181"/>
      <c r="O15" s="181"/>
      <c r="P15" s="181"/>
      <c r="Q15" s="181"/>
      <c r="R15" s="181"/>
      <c r="S15" s="34"/>
    </row>
    <row r="16" spans="1:19" ht="18.75">
      <c r="A16" s="63"/>
      <c r="B16" s="63"/>
      <c r="C16" s="64"/>
      <c r="D16" s="57"/>
      <c r="E16" s="57"/>
      <c r="F16" s="57"/>
      <c r="G16" s="57"/>
      <c r="H16" s="57"/>
      <c r="I16" s="34"/>
      <c r="L16" s="52"/>
      <c r="M16" s="53"/>
      <c r="N16" s="53"/>
      <c r="O16" s="53"/>
      <c r="P16" s="53"/>
      <c r="Q16" s="53"/>
      <c r="R16" s="53"/>
      <c r="S16" s="34"/>
    </row>
    <row r="17" spans="1:9" ht="129.94999999999999" customHeight="1">
      <c r="A17" s="62" t="s">
        <v>167</v>
      </c>
      <c r="B17" s="62"/>
      <c r="C17" s="48"/>
      <c r="D17" s="182" t="s">
        <v>171</v>
      </c>
      <c r="E17" s="182"/>
      <c r="F17" s="182"/>
      <c r="G17" s="182"/>
      <c r="H17" s="65"/>
      <c r="I17" s="34"/>
    </row>
    <row r="18" spans="1:9" ht="15.75">
      <c r="A18" s="36"/>
      <c r="B18" s="52"/>
      <c r="C18" s="48"/>
      <c r="D18" s="48"/>
      <c r="E18" s="48"/>
      <c r="F18" s="48"/>
      <c r="G18" s="48"/>
      <c r="H18" s="48"/>
      <c r="I18" s="34"/>
    </row>
    <row r="19" spans="1:9" ht="15.75">
      <c r="A19" s="36"/>
      <c r="B19" s="52"/>
      <c r="C19" s="48"/>
      <c r="D19" s="48"/>
      <c r="E19" s="48"/>
      <c r="F19" s="48"/>
      <c r="G19" s="48"/>
      <c r="H19" s="48"/>
      <c r="I19" s="34"/>
    </row>
    <row r="20" spans="1:9" ht="15.75">
      <c r="A20" s="180"/>
      <c r="B20" s="180"/>
      <c r="C20" s="180"/>
      <c r="D20" s="37"/>
      <c r="E20" s="37"/>
      <c r="F20" s="37"/>
      <c r="G20" s="37"/>
      <c r="H20" s="34"/>
      <c r="I20" s="34"/>
    </row>
    <row r="21" spans="1:9" ht="15.75">
      <c r="A21" s="52" t="s">
        <v>154</v>
      </c>
      <c r="B21" s="52"/>
      <c r="C21" s="197" t="s">
        <v>187</v>
      </c>
      <c r="D21" s="197"/>
      <c r="E21" s="195">
        <v>43267</v>
      </c>
      <c r="F21" s="195"/>
      <c r="G21" s="195"/>
      <c r="H21" s="195"/>
      <c r="I21" s="34"/>
    </row>
    <row r="22" spans="1:9" ht="15.75">
      <c r="A22" s="187" t="s">
        <v>155</v>
      </c>
      <c r="B22" s="187"/>
      <c r="C22" s="37"/>
      <c r="D22" s="37"/>
      <c r="E22" s="37"/>
      <c r="F22" s="37"/>
      <c r="G22" s="37"/>
      <c r="H22" s="34"/>
      <c r="I22" s="34"/>
    </row>
    <row r="23" spans="1:9" ht="15.75">
      <c r="A23" s="54" t="s">
        <v>178</v>
      </c>
      <c r="B23" s="52" t="s">
        <v>174</v>
      </c>
      <c r="D23" s="54" t="s">
        <v>179</v>
      </c>
      <c r="E23" s="187" t="s">
        <v>188</v>
      </c>
      <c r="F23" s="187"/>
      <c r="G23" s="37"/>
      <c r="H23" s="34"/>
      <c r="I23" s="34"/>
    </row>
    <row r="24" spans="1:9" ht="15.75">
      <c r="A24" s="54"/>
      <c r="B24" s="52"/>
      <c r="D24" s="54"/>
      <c r="E24" s="56"/>
      <c r="F24" s="56"/>
      <c r="G24" s="37"/>
      <c r="H24" s="34"/>
      <c r="I24" s="34"/>
    </row>
    <row r="25" spans="1:9" ht="15.75">
      <c r="A25" s="54"/>
      <c r="B25" s="52"/>
      <c r="D25" s="54"/>
      <c r="E25" s="56"/>
      <c r="F25" s="56"/>
      <c r="G25" s="37"/>
      <c r="H25" s="34"/>
      <c r="I25" s="34"/>
    </row>
    <row r="26" spans="1:9" ht="15.75">
      <c r="A26" s="179" t="s">
        <v>184</v>
      </c>
      <c r="B26" s="179"/>
      <c r="C26" s="179"/>
      <c r="D26" s="78" t="str">
        <f>Lapa1!G1</f>
        <v>VR</v>
      </c>
      <c r="E26" s="180">
        <f>Lapa1!L1</f>
        <v>0</v>
      </c>
      <c r="F26" s="180"/>
      <c r="G26" s="180"/>
      <c r="H26" s="180"/>
      <c r="I26" s="34"/>
    </row>
    <row r="27" spans="1:9" ht="15.75">
      <c r="A27" s="54"/>
      <c r="B27" s="52"/>
      <c r="D27" s="54"/>
      <c r="E27" s="56"/>
      <c r="F27" s="56"/>
      <c r="G27" s="37"/>
      <c r="H27" s="34"/>
      <c r="I27" s="34"/>
    </row>
    <row r="28" spans="1:9" ht="15.75">
      <c r="A28" s="189" t="s">
        <v>156</v>
      </c>
      <c r="B28" s="189"/>
      <c r="C28" s="189"/>
      <c r="D28" s="70" t="s">
        <v>157</v>
      </c>
      <c r="E28" s="71" t="s">
        <v>158</v>
      </c>
      <c r="F28" s="71"/>
      <c r="G28" s="192" t="s">
        <v>159</v>
      </c>
      <c r="H28" s="193"/>
      <c r="I28" s="38"/>
    </row>
    <row r="29" spans="1:9" ht="15.75">
      <c r="A29" s="32"/>
      <c r="B29" s="32"/>
      <c r="C29" s="37"/>
      <c r="D29" s="42"/>
      <c r="E29" s="56"/>
      <c r="F29" s="41"/>
      <c r="G29" s="190"/>
      <c r="H29" s="190"/>
      <c r="I29" s="39"/>
    </row>
    <row r="30" spans="1:9" ht="15.75">
      <c r="A30" s="191" t="s">
        <v>181</v>
      </c>
      <c r="B30" s="191"/>
      <c r="C30" s="191"/>
      <c r="D30" s="74" t="s">
        <v>183</v>
      </c>
      <c r="E30" s="76">
        <v>1</v>
      </c>
      <c r="F30" s="77"/>
      <c r="G30" s="185">
        <f>Lapa1!L21</f>
        <v>0</v>
      </c>
      <c r="H30" s="185"/>
      <c r="I30" s="39"/>
    </row>
    <row r="31" spans="1:9" ht="15.75">
      <c r="A31" s="178"/>
      <c r="B31" s="178"/>
      <c r="C31" s="178"/>
      <c r="D31" s="89"/>
      <c r="E31" s="89"/>
      <c r="F31" s="89"/>
      <c r="G31" s="184"/>
      <c r="H31" s="184"/>
      <c r="I31" s="39"/>
    </row>
    <row r="32" spans="1:9" ht="15.75">
      <c r="A32" s="178"/>
      <c r="B32" s="178"/>
      <c r="C32" s="178"/>
      <c r="D32" s="89"/>
      <c r="E32" s="89"/>
      <c r="F32" s="89"/>
      <c r="G32" s="184"/>
      <c r="H32" s="184"/>
      <c r="I32" s="39"/>
    </row>
    <row r="33" spans="1:9" ht="15.75">
      <c r="A33" s="178"/>
      <c r="B33" s="178"/>
      <c r="C33" s="178"/>
      <c r="D33" s="89"/>
      <c r="E33" s="89"/>
      <c r="F33" s="89"/>
      <c r="G33" s="184"/>
      <c r="H33" s="184"/>
      <c r="I33" s="39"/>
    </row>
    <row r="34" spans="1:9" ht="15.75">
      <c r="A34" s="178"/>
      <c r="B34" s="178"/>
      <c r="C34" s="178"/>
      <c r="D34" s="89"/>
      <c r="E34" s="89"/>
      <c r="F34" s="89"/>
      <c r="G34" s="184"/>
      <c r="H34" s="184"/>
      <c r="I34" s="39"/>
    </row>
    <row r="35" spans="1:9" ht="15.75">
      <c r="A35" s="42" t="s">
        <v>160</v>
      </c>
      <c r="B35" s="42"/>
      <c r="C35" s="37"/>
      <c r="D35" s="42"/>
      <c r="E35" s="83"/>
      <c r="F35" s="40"/>
      <c r="G35" s="40"/>
      <c r="H35" s="39"/>
      <c r="I35" s="39"/>
    </row>
    <row r="36" spans="1:9" ht="15.75">
      <c r="A36" s="42"/>
      <c r="B36" s="42"/>
      <c r="C36" s="179" t="s">
        <v>198</v>
      </c>
      <c r="D36" s="179"/>
      <c r="E36" s="179"/>
      <c r="F36" s="88">
        <v>0</v>
      </c>
      <c r="G36" s="186">
        <f>SUM(G30:H34)*F36</f>
        <v>0</v>
      </c>
      <c r="H36" s="186"/>
      <c r="I36" s="39"/>
    </row>
    <row r="37" spans="1:9" ht="15.75">
      <c r="A37" s="43"/>
      <c r="B37" s="43"/>
      <c r="C37" s="37"/>
      <c r="D37" s="205" t="s">
        <v>182</v>
      </c>
      <c r="E37" s="205"/>
      <c r="F37" s="205"/>
      <c r="G37" s="186">
        <f>SUM(G30:H34)-G36</f>
        <v>0</v>
      </c>
      <c r="H37" s="186"/>
      <c r="I37" s="39"/>
    </row>
    <row r="38" spans="1:9" ht="15.75">
      <c r="A38" s="203" t="s">
        <v>185</v>
      </c>
      <c r="B38" s="203"/>
      <c r="C38" s="204"/>
      <c r="D38" s="204"/>
      <c r="E38" s="204"/>
      <c r="F38" s="80">
        <v>0</v>
      </c>
      <c r="G38" s="186">
        <f>SUM(G37*F38)</f>
        <v>0</v>
      </c>
      <c r="H38" s="186"/>
      <c r="I38" s="39"/>
    </row>
    <row r="39" spans="1:9" ht="15.75">
      <c r="A39" s="37"/>
      <c r="B39" s="37"/>
      <c r="C39" s="200" t="s">
        <v>161</v>
      </c>
      <c r="D39" s="201"/>
      <c r="E39" s="201"/>
      <c r="F39" s="44" t="s">
        <v>162</v>
      </c>
      <c r="G39" s="186">
        <f>SUM(G37:H38)</f>
        <v>0</v>
      </c>
      <c r="H39" s="186"/>
      <c r="I39" s="39"/>
    </row>
    <row r="40" spans="1:9" ht="15.75">
      <c r="A40" s="37"/>
      <c r="B40" s="37"/>
      <c r="C40" s="179"/>
      <c r="D40" s="202"/>
      <c r="E40" s="202"/>
      <c r="F40" s="44"/>
      <c r="G40" s="40"/>
      <c r="H40" s="39"/>
      <c r="I40" s="39"/>
    </row>
    <row r="41" spans="1:9" ht="15.75">
      <c r="A41" s="199" t="s">
        <v>180</v>
      </c>
      <c r="B41" s="199"/>
      <c r="C41" s="199"/>
      <c r="D41" s="199"/>
      <c r="E41" s="199"/>
      <c r="F41" s="199"/>
      <c r="G41" s="199"/>
      <c r="H41" s="199"/>
      <c r="I41" s="39"/>
    </row>
    <row r="42" spans="1:9" ht="15.75">
      <c r="A42" s="37"/>
      <c r="B42" s="37"/>
      <c r="C42" s="37"/>
      <c r="D42" s="187"/>
      <c r="E42" s="187"/>
      <c r="F42" s="187"/>
      <c r="G42" s="40"/>
      <c r="H42" s="39"/>
      <c r="I42" s="39"/>
    </row>
    <row r="43" spans="1:9" ht="15.75">
      <c r="A43" s="45" t="s">
        <v>200</v>
      </c>
      <c r="B43" s="55"/>
      <c r="C43" s="43"/>
      <c r="D43" s="188" t="s">
        <v>199</v>
      </c>
      <c r="E43" s="188"/>
      <c r="F43" s="188"/>
      <c r="G43" s="43"/>
      <c r="H43" s="46"/>
      <c r="I43" s="39"/>
    </row>
    <row r="44" spans="1:9" ht="15.75">
      <c r="A44" s="69">
        <v>43267</v>
      </c>
      <c r="B44" s="52"/>
      <c r="C44" s="37"/>
      <c r="D44" s="188"/>
      <c r="E44" s="188"/>
      <c r="F44" s="188"/>
      <c r="G44" s="37"/>
      <c r="H44" s="37"/>
      <c r="I44" s="39"/>
    </row>
    <row r="45" spans="1:9" ht="15.75">
      <c r="A45" s="47" t="s">
        <v>175</v>
      </c>
      <c r="B45" s="47"/>
      <c r="C45" s="37"/>
      <c r="D45" s="188"/>
      <c r="E45" s="188"/>
      <c r="F45" s="188"/>
      <c r="G45" s="37"/>
      <c r="H45" s="46"/>
      <c r="I45" s="39"/>
    </row>
    <row r="46" spans="1:9" ht="15.75">
      <c r="A46" s="37" t="s">
        <v>163</v>
      </c>
      <c r="B46" s="37"/>
      <c r="C46" s="37"/>
      <c r="D46" s="188"/>
      <c r="E46" s="188"/>
      <c r="F46" s="188"/>
      <c r="G46" s="37"/>
      <c r="H46" s="46"/>
      <c r="I46" s="39"/>
    </row>
    <row r="47" spans="1:9" ht="15.75">
      <c r="A47" s="37"/>
      <c r="B47" s="37"/>
      <c r="C47" s="179"/>
      <c r="D47" s="179"/>
      <c r="E47" s="179"/>
      <c r="F47" s="179"/>
      <c r="G47" s="179"/>
    </row>
  </sheetData>
  <sheetProtection algorithmName="SHA-512" hashValue="kAJt2mYhtN6JAvrFCGRZJ2nB+b1txfCxPrwunAfomqNbRP36cZkV1wpwDKgzh/TY7WzVNiJ5hClpGQnHE+qOcA==" saltValue="aCmZmbgKPTCI1CQIs6OdEQ==" spinCount="100000" sheet="1" objects="1" scenarios="1"/>
  <dataConsolidate/>
  <mergeCells count="40">
    <mergeCell ref="A41:B41"/>
    <mergeCell ref="C41:H41"/>
    <mergeCell ref="C39:E39"/>
    <mergeCell ref="C40:E40"/>
    <mergeCell ref="A34:C34"/>
    <mergeCell ref="G38:H38"/>
    <mergeCell ref="A38:E38"/>
    <mergeCell ref="G37:H37"/>
    <mergeCell ref="D37:F37"/>
    <mergeCell ref="G36:H36"/>
    <mergeCell ref="C36:E36"/>
    <mergeCell ref="A12:D12"/>
    <mergeCell ref="A22:B22"/>
    <mergeCell ref="E23:F23"/>
    <mergeCell ref="E21:H21"/>
    <mergeCell ref="A20:C20"/>
    <mergeCell ref="A13:C13"/>
    <mergeCell ref="C21:D21"/>
    <mergeCell ref="F12:G12"/>
    <mergeCell ref="A31:C31"/>
    <mergeCell ref="A32:C32"/>
    <mergeCell ref="G29:H29"/>
    <mergeCell ref="A30:C30"/>
    <mergeCell ref="G28:H28"/>
    <mergeCell ref="A33:C33"/>
    <mergeCell ref="C47:G47"/>
    <mergeCell ref="L15:R15"/>
    <mergeCell ref="D17:G17"/>
    <mergeCell ref="D15:H15"/>
    <mergeCell ref="G34:H34"/>
    <mergeCell ref="G33:H33"/>
    <mergeCell ref="G32:H32"/>
    <mergeCell ref="G31:H31"/>
    <mergeCell ref="G30:H30"/>
    <mergeCell ref="A26:C26"/>
    <mergeCell ref="E26:H26"/>
    <mergeCell ref="G39:H39"/>
    <mergeCell ref="D42:F42"/>
    <mergeCell ref="D43:F46"/>
    <mergeCell ref="A28:C28"/>
  </mergeCells>
  <pageMargins left="0.7" right="0.7" top="0.75" bottom="0.75" header="0.3" footer="0.3"/>
  <pageSetup scale="80" orientation="portrait" r:id="rId1"/>
  <headerFooter>
    <oddHeader>&amp;C&amp;G&amp;R&amp;"Times New Roman,Parasts"&amp;14    
  Datums:   &amp;D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5A425728-F900-44A9-970D-551E5D06E663}">
          <x14:formula1>
            <xm:f>Lapa3!$H$1:$H$8</xm:f>
          </x14:formula1>
          <xm:sqref>D17:G17</xm:sqref>
        </x14:dataValidation>
        <x14:dataValidation type="list" allowBlank="1" showInputMessage="1" showErrorMessage="1" xr:uid="{F927078C-AB06-4B1A-A3D0-74FCE28D16E7}">
          <x14:formula1>
            <xm:f>Lapa3!$I$1:$I$4</xm:f>
          </x14:formula1>
          <xm:sqref>A12</xm:sqref>
        </x14:dataValidation>
        <x14:dataValidation type="list" allowBlank="1" showInputMessage="1" showErrorMessage="1" xr:uid="{F2BB2B11-873C-4225-91E1-BAC4A7B4605E}">
          <x14:formula1>
            <xm:f>Lapa3!$J$1:$J$6</xm:f>
          </x14:formula1>
          <xm:sqref>B23:B25 B27</xm:sqref>
        </x14:dataValidation>
        <x14:dataValidation type="list" allowBlank="1" showInputMessage="1" showErrorMessage="1" xr:uid="{867878C6-0B14-4D28-9B83-4A76B15C24CE}">
          <x14:formula1>
            <xm:f>Lapa3!$K$1:$K$6</xm:f>
          </x14:formula1>
          <xm:sqref>A22:B22</xm:sqref>
        </x14:dataValidation>
        <x14:dataValidation type="list" allowBlank="1" showInputMessage="1" showErrorMessage="1" xr:uid="{72FEE0DE-8283-4C58-888A-E2A266D37810}">
          <x14:formula1>
            <xm:f>Lapa3!$J$1:$J$5</xm:f>
          </x14:formula1>
          <xm:sqref>A45</xm:sqref>
        </x14:dataValidation>
        <x14:dataValidation type="list" allowBlank="1" showInputMessage="1" showErrorMessage="1" xr:uid="{26D8E71B-632E-4939-8E3A-58951424D657}">
          <x14:formula1>
            <xm:f>Lapa3!$M$1:$M$3</xm:f>
          </x14:formula1>
          <xm:sqref>A38:E38</xm:sqref>
        </x14:dataValidation>
        <x14:dataValidation type="list" allowBlank="1" showInputMessage="1" showErrorMessage="1" xr:uid="{9F2304D4-46A5-457E-BEFE-63BE7EA51D5A}">
          <x14:formula1>
            <xm:f>Lapa3!$N$1:$N$2</xm:f>
          </x14:formula1>
          <xm:sqref>F38</xm:sqref>
        </x14:dataValidation>
        <x14:dataValidation type="list" allowBlank="1" showInputMessage="1" showErrorMessage="1" xr:uid="{BD43D34A-2380-4890-8376-261E5303DBF2}">
          <x14:formula1>
            <xm:f>Lapa3!$O$1:$O$7</xm:f>
          </x14:formula1>
          <xm:sqref>E23:F23</xm:sqref>
        </x14:dataValidation>
        <x14:dataValidation type="list" allowBlank="1" showInputMessage="1" showErrorMessage="1" xr:uid="{A79BA472-D23C-4E20-BF62-F03222C0AB48}">
          <x14:formula1>
            <xm:f>Lapa3!$R$1:$R$2</xm:f>
          </x14:formula1>
          <xm:sqref>D43:F46</xm:sqref>
        </x14:dataValidation>
        <x14:dataValidation type="list" allowBlank="1" showInputMessage="1" showErrorMessage="1" xr:uid="{AA57844C-C2EF-4D9F-AD23-C20B4FC4F472}">
          <x14:formula1>
            <xm:f>Lapa3!$S$1:$S$2</xm:f>
          </x14:formula1>
          <xm:sqref>A43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K12"/>
  <sheetViews>
    <sheetView workbookViewId="0">
      <selection activeCell="G25" sqref="G25"/>
    </sheetView>
  </sheetViews>
  <sheetFormatPr defaultColWidth="9.140625" defaultRowHeight="15"/>
  <cols>
    <col min="1" max="1" width="27.140625" style="4" customWidth="1"/>
    <col min="2" max="2" width="30.140625" style="4" customWidth="1"/>
    <col min="3" max="3" width="16.5703125" style="4" customWidth="1"/>
    <col min="4" max="4" width="15.85546875" style="4" customWidth="1"/>
    <col min="5" max="5" width="17.5703125" style="4" customWidth="1"/>
    <col min="6" max="6" width="22" style="4" customWidth="1"/>
    <col min="7" max="8" width="21.7109375" style="4" customWidth="1"/>
    <col min="9" max="9" width="20.7109375" style="4" customWidth="1"/>
    <col min="10" max="10" width="21.28515625" style="4" customWidth="1"/>
    <col min="11" max="11" width="22.42578125" style="4" customWidth="1"/>
    <col min="12" max="16384" width="9.140625" style="4"/>
  </cols>
  <sheetData>
    <row r="1" spans="1:11" ht="15.75">
      <c r="A1" s="3" t="s">
        <v>123</v>
      </c>
      <c r="B1" s="3" t="s">
        <v>47</v>
      </c>
      <c r="C1" s="3" t="s">
        <v>48</v>
      </c>
      <c r="D1" s="3" t="s">
        <v>44</v>
      </c>
      <c r="E1" s="3" t="s">
        <v>49</v>
      </c>
      <c r="F1" s="3" t="s">
        <v>124</v>
      </c>
      <c r="G1" s="3" t="s">
        <v>194</v>
      </c>
      <c r="H1" s="3" t="s">
        <v>195</v>
      </c>
      <c r="I1" s="3" t="s">
        <v>196</v>
      </c>
      <c r="J1" s="3" t="s">
        <v>197</v>
      </c>
      <c r="K1" s="3" t="s">
        <v>0</v>
      </c>
    </row>
    <row r="2" spans="1:11">
      <c r="A2" s="4" t="s">
        <v>1</v>
      </c>
      <c r="B2" s="4" t="s">
        <v>5</v>
      </c>
      <c r="C2" s="4" t="s">
        <v>2</v>
      </c>
      <c r="D2" s="4" t="s">
        <v>3</v>
      </c>
      <c r="E2" s="4" t="s">
        <v>4</v>
      </c>
      <c r="F2" s="4" t="s">
        <v>8</v>
      </c>
      <c r="G2" s="4" t="s">
        <v>11</v>
      </c>
      <c r="H2" s="4" t="s">
        <v>11</v>
      </c>
      <c r="I2" s="4" t="s">
        <v>11</v>
      </c>
      <c r="J2" s="4" t="s">
        <v>11</v>
      </c>
    </row>
    <row r="3" spans="1:11">
      <c r="B3" s="4" t="s">
        <v>7</v>
      </c>
      <c r="F3" s="4" t="s">
        <v>9</v>
      </c>
      <c r="G3" s="4" t="s">
        <v>12</v>
      </c>
      <c r="H3" s="4" t="s">
        <v>13</v>
      </c>
      <c r="I3" s="4" t="s">
        <v>15</v>
      </c>
      <c r="J3" s="4" t="s">
        <v>14</v>
      </c>
    </row>
    <row r="4" spans="1:11">
      <c r="B4" s="4" t="s">
        <v>6</v>
      </c>
      <c r="F4" s="4" t="s">
        <v>10</v>
      </c>
    </row>
    <row r="7" spans="1:11">
      <c r="B7" s="4" t="s">
        <v>19</v>
      </c>
    </row>
    <row r="8" spans="1:11">
      <c r="B8" s="4" t="s">
        <v>20</v>
      </c>
    </row>
    <row r="9" spans="1:11">
      <c r="B9" s="4" t="s">
        <v>17</v>
      </c>
    </row>
    <row r="10" spans="1:11">
      <c r="B10" s="4" t="s">
        <v>18</v>
      </c>
    </row>
    <row r="11" spans="1:11">
      <c r="B11" s="4" t="s">
        <v>21</v>
      </c>
    </row>
    <row r="12" spans="1:11">
      <c r="B12" s="4" t="s">
        <v>22</v>
      </c>
    </row>
  </sheetData>
  <sheetProtection algorithmName="SHA-512" hashValue="ofsH7Kpq7Vhh0jfOiAsfGdyvQgekZGBHXApg05tduNa8UacW9ylCz1je/IVzyBZblQ7vSSvWUTYrpjTTqBUYdw==" saltValue="7Mkto5964CpNXcqGOmcL4Q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12"/>
  <sheetViews>
    <sheetView zoomScaleNormal="100" workbookViewId="0">
      <selection activeCell="H11" sqref="H11"/>
    </sheetView>
  </sheetViews>
  <sheetFormatPr defaultRowHeight="15"/>
  <cols>
    <col min="6" max="6" width="11.28515625" customWidth="1"/>
    <col min="8" max="8" width="54.28515625" customWidth="1"/>
    <col min="9" max="9" width="29.7109375" customWidth="1"/>
    <col min="10" max="10" width="23.5703125" customWidth="1"/>
    <col min="11" max="11" width="49.140625" customWidth="1"/>
    <col min="13" max="13" width="33.28515625" customWidth="1"/>
    <col min="14" max="14" width="7.28515625" customWidth="1"/>
    <col min="15" max="15" width="16.5703125" customWidth="1"/>
    <col min="16" max="16" width="32" customWidth="1"/>
    <col min="17" max="17" width="14.5703125" customWidth="1"/>
    <col min="18" max="18" width="44" customWidth="1"/>
    <col min="19" max="19" width="52.140625" customWidth="1"/>
    <col min="20" max="20" width="11.85546875" customWidth="1"/>
  </cols>
  <sheetData>
    <row r="1" spans="1:20" ht="112.5">
      <c r="A1">
        <v>0</v>
      </c>
      <c r="B1" t="s">
        <v>40</v>
      </c>
      <c r="C1">
        <v>0.3</v>
      </c>
      <c r="D1">
        <v>23</v>
      </c>
      <c r="E1">
        <v>3</v>
      </c>
      <c r="F1" s="14" t="s">
        <v>128</v>
      </c>
      <c r="G1" s="14"/>
      <c r="H1" s="51" t="s">
        <v>164</v>
      </c>
      <c r="I1" t="s">
        <v>169</v>
      </c>
      <c r="J1" s="66" t="s">
        <v>174</v>
      </c>
      <c r="K1" s="37" t="s">
        <v>155</v>
      </c>
      <c r="L1" s="75">
        <f>SUM(Lapa1!E23:E110)</f>
        <v>0</v>
      </c>
      <c r="M1" t="s">
        <v>185</v>
      </c>
      <c r="N1" s="79">
        <v>0</v>
      </c>
      <c r="O1" t="s">
        <v>188</v>
      </c>
      <c r="P1" t="s">
        <v>193</v>
      </c>
      <c r="Q1">
        <f>SUM(Lapa1!P23:P110)</f>
        <v>0</v>
      </c>
      <c r="R1" s="91" t="s">
        <v>199</v>
      </c>
      <c r="S1" s="92" t="s">
        <v>200</v>
      </c>
      <c r="T1">
        <f>SUM(Lapa1!J18*Lapa1!I18)*Lapa1!K18</f>
        <v>0</v>
      </c>
    </row>
    <row r="2" spans="1:20" ht="150">
      <c r="A2">
        <v>1</v>
      </c>
      <c r="B2" t="s">
        <v>41</v>
      </c>
      <c r="C2">
        <v>0.6</v>
      </c>
      <c r="D2">
        <v>28</v>
      </c>
      <c r="E2">
        <v>6</v>
      </c>
      <c r="F2" s="14" t="s">
        <v>133</v>
      </c>
      <c r="G2" s="26" t="s">
        <v>151</v>
      </c>
      <c r="H2" s="51" t="s">
        <v>165</v>
      </c>
      <c r="I2" t="s">
        <v>170</v>
      </c>
      <c r="J2" s="66" t="s">
        <v>175</v>
      </c>
      <c r="K2" s="66"/>
      <c r="M2" t="s">
        <v>186</v>
      </c>
      <c r="N2" s="79">
        <v>0.21</v>
      </c>
      <c r="P2" t="s">
        <v>192</v>
      </c>
      <c r="Q2">
        <f>SUM(Lapa1!P12:P16)</f>
        <v>0</v>
      </c>
      <c r="R2" s="91"/>
      <c r="S2" t="s">
        <v>201</v>
      </c>
      <c r="T2">
        <f>SUM(Lapa1!J19*Lapa1!I19)*Lapa1!K19</f>
        <v>0</v>
      </c>
    </row>
    <row r="3" spans="1:20" ht="112.5">
      <c r="A3">
        <v>2</v>
      </c>
      <c r="B3" t="s">
        <v>128</v>
      </c>
      <c r="C3">
        <v>0.8</v>
      </c>
      <c r="D3">
        <v>42</v>
      </c>
      <c r="E3">
        <v>8</v>
      </c>
      <c r="F3" s="14" t="s">
        <v>132</v>
      </c>
      <c r="H3" s="67" t="s">
        <v>171</v>
      </c>
      <c r="I3" t="s">
        <v>172</v>
      </c>
      <c r="J3" s="66" t="s">
        <v>176</v>
      </c>
      <c r="K3" s="66"/>
      <c r="R3" s="90"/>
    </row>
    <row r="4" spans="1:20" ht="36">
      <c r="B4" t="s">
        <v>129</v>
      </c>
      <c r="C4">
        <v>1</v>
      </c>
      <c r="E4">
        <v>10</v>
      </c>
      <c r="F4" s="14" t="s">
        <v>130</v>
      </c>
      <c r="H4" s="50"/>
      <c r="I4" t="s">
        <v>173</v>
      </c>
      <c r="J4" s="68" t="s">
        <v>177</v>
      </c>
      <c r="K4" s="68"/>
      <c r="R4" s="90"/>
    </row>
    <row r="5" spans="1:20" ht="18">
      <c r="B5" t="s">
        <v>127</v>
      </c>
      <c r="C5">
        <v>1.3</v>
      </c>
      <c r="E5">
        <v>12</v>
      </c>
      <c r="F5" s="14" t="s">
        <v>131</v>
      </c>
      <c r="H5" s="50"/>
      <c r="J5" s="49"/>
    </row>
    <row r="6" spans="1:20" ht="18">
      <c r="C6">
        <v>1.5</v>
      </c>
      <c r="E6">
        <v>16</v>
      </c>
      <c r="F6" s="14" t="s">
        <v>136</v>
      </c>
      <c r="H6" s="49"/>
      <c r="J6" s="49"/>
    </row>
    <row r="7" spans="1:20">
      <c r="C7">
        <v>2</v>
      </c>
      <c r="E7">
        <v>18</v>
      </c>
      <c r="F7" s="14" t="s">
        <v>134</v>
      </c>
    </row>
    <row r="8" spans="1:20">
      <c r="C8">
        <v>2.5</v>
      </c>
      <c r="E8">
        <v>19</v>
      </c>
      <c r="F8" s="14" t="s">
        <v>135</v>
      </c>
    </row>
    <row r="9" spans="1:20">
      <c r="C9">
        <v>3</v>
      </c>
      <c r="E9">
        <v>22</v>
      </c>
      <c r="F9" s="14" t="s">
        <v>137</v>
      </c>
    </row>
    <row r="10" spans="1:20">
      <c r="E10">
        <v>25</v>
      </c>
      <c r="F10" s="14"/>
    </row>
    <row r="11" spans="1:20">
      <c r="E11">
        <v>28</v>
      </c>
      <c r="F11" s="14"/>
    </row>
    <row r="12" spans="1:20">
      <c r="E12">
        <v>38</v>
      </c>
      <c r="F12" s="14"/>
    </row>
  </sheetData>
  <protectedRanges>
    <protectedRange algorithmName="SHA-512" hashValue="j7kEip4fDQlgwFfxBSIUOpt8fmwhYWe81rziJvAYMz3MMp7Anaf4aXpx/CYnfTukUBQfTrFlqoBAtAUa2OwN0w==" saltValue="tZPBRQJdinuOVLyVW6BIFg==" spinCount="100000" sqref="S1" name="Pavadzīme_1"/>
  </protectedRange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E E A A B Q S w M E F A A C A A g A B 1 j Q T J r h N g O o A A A A + A A A A B I A H A B D b 2 5 m a W c v U G F j a 2 F n Z S 5 4 b W w g o h g A K K A U A A A A A A A A A A A A A A A A A A A A A A A A A A A A h Y / R C o I w G I V f R X b v N m e C y O 8 k u g o S g i C 6 H W v p S G e 4 2 X y 3 L n q k X i G h r O 6 6 P I f v w H c e t z s U Y 9 s E V 9 V b 3 Z k c R Z i i Q B n Z H b W p c j S 4 U 5 i i g s N W y L O o V D D B x m a j 1 T m q n b t k h H j v s Y 9 x 1 1 e E U R q R Q 7 n Z y V q 1 I t T G O m G k Q p / V 8 f 8 K c d i / Z D j D S Y q T i M Z 4 Q R m Q u Y Z S m y / C J m N M g f y U s B o a N / S K K x M u 1 0 D m C O T 9 g j 8 B U E s D B B Q A A g A I A A d Y 0 E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H W N B M i A W i u P c A A A C y A Q A A E w A c A E Z v c m 1 1 b G F z L 1 N l Y 3 R p b 2 4 x L m 0 g o h g A K K A U A A A A A A A A A A A A A A A A A A A A A A A A A A A A f Z D B S s N A E I b v g b z D s l 4 S C I F q 7 a X 0 I M G D i D 1 o w E P p Y V N H D N m d K b u T 0 h J y 8 O L L + B r 1 v V x N W 5 a C 7 m V h v v / / h 3 8 c r L g m F E / D P 5 r G U R y 5 N 2 X h R Z S q a r U a i Z n Q w H E k / L v Z E D s / u N 2 u Q O d F a y 0 g P 5 N t K q I m S b v F X B m Y y Y N T L v t F Q c h e s 8 y G g A v 5 o G r c f / o U r t d O + i w v 1 p C X V q F 7 J W s K 0 q 3 B c r c G l / y u y 7 p O 3 p M m R J + Y C f Z E M G y 5 z 8 Q J X B 6 B w l 0 4 v / r L M P b g D n k y z n 8 2 h e T 6 a M H W V G B D N D l D f X p q N a e v D z C 8 f 3 e i G c R B t 0 c w t I G h m E v O T 5 A F 9 f o 0 j m r 8 L 3 T 6 D V B L A Q I t A B Q A A g A I A A d Y 0 E y a 4 T Y D q A A A A P g A A A A S A A A A A A A A A A A A A A A A A A A A A A B D b 2 5 m a W c v U G F j a 2 F n Z S 5 4 b W x Q S w E C L Q A U A A I A C A A H W N B M D 8 r p q 6 Q A A A D p A A A A E w A A A A A A A A A A A A A A A A D 0 A A A A W 0 N v b n R l b n R f V H l w Z X N d L n h t b F B L A Q I t A B Q A A g A I A A d Y 0 E y I B a K 4 9 w A A A L I B A A A T A A A A A A A A A A A A A A A A A O U B A A B G b 3 J t d W x h c y 9 T Z W N 0 a W 9 u M S 5 t U E s F B g A A A A A D A A M A w g A A A C k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Y K A A A A A A A A V A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E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8 S B Y 2 l q Y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A 2 L T E 2 V D A 4 O j A w O j A 0 L j Q 3 N j k 0 N D l a I i A v P j x F b n R y e S B U e X B l P S J G a W x s Q 2 9 s d W 1 u V H l w Z X M i I F Z h b H V l P S J z Q U F Z R E J R V T 0 i I C 8 + P E V u d H J 5 I F R 5 c G U 9 I k Z p b G x D b 2 x 1 b W 5 O Y W 1 l c y I g V m F s d W U 9 I n N b J n F 1 b 3 Q 7 S 2 9 s b 2 5 u Y T I m c X V v d D s s J n F 1 b 3 Q 7 S 2 9 s b 2 5 u Y T M m c X V v d D s s J n F 1 b 3 Q 7 S 2 9 s b 2 5 u Y T Q m c X V v d D s s J n F 1 b 3 Q 7 S 2 9 s b 2 5 u Y T U m c X V v d D s s J n F 1 b 3 Q 7 S 2 9 s b 2 5 u Y T Y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1 b G E x L 0 1 h a W 7 E q 3 R z I H R p c H M u e 0 t v b G 9 u b m E y L D F 9 J n F 1 b 3 Q 7 L C Z x d W 9 0 O 1 N l Y 3 R p b 2 4 x L 1 R h Y n V s Y T E v T W F p b s S r d H M g d G l w c y 5 7 S 2 9 s b 2 5 u Y T M s M n 0 m c X V v d D s s J n F 1 b 3 Q 7 U 2 V j d G l v b j E v V G F i d W x h M S 9 N Y W l u x K t 0 c y B 0 a X B z L n t L b 2 x v b m 5 h N C w z f S Z x d W 9 0 O y w m c X V v d D t T Z W N 0 a W 9 u M S 9 U Y W J 1 b G E x L 0 1 h a W 7 E q 3 R z I H R p c H M u e 0 t v b G 9 u b m E 1 L D R 9 J n F 1 b 3 Q 7 L C Z x d W 9 0 O 1 N l Y 3 R p b 2 4 x L 1 R h Y n V s Y T E v T W F p b s S r d H M g d G l w c y 5 7 S 2 9 s b 2 5 u Y T Y s N X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G F i d W x h M S 9 N Y W l u x K t 0 c y B 0 a X B z L n t L b 2 x v b m 5 h M i w x f S Z x d W 9 0 O y w m c X V v d D t T Z W N 0 a W 9 u M S 9 U Y W J 1 b G E x L 0 1 h a W 7 E q 3 R z I H R p c H M u e 0 t v b G 9 u b m E z L D J 9 J n F 1 b 3 Q 7 L C Z x d W 9 0 O 1 N l Y 3 R p b 2 4 x L 1 R h Y n V s Y T E v T W F p b s S r d H M g d G l w c y 5 7 S 2 9 s b 2 5 u Y T Q s M 3 0 m c X V v d D s s J n F 1 b 3 Q 7 U 2 V j d G l v b j E v V G F i d W x h M S 9 N Y W l u x K t 0 c y B 0 a X B z L n t L b 2 x v b m 5 h N S w 0 f S Z x d W 9 0 O y w m c X V v d D t T Z W N 0 a W 9 u M S 9 U Y W J 1 b G E x L 0 1 h a W 7 E q 3 R z I H R p c H M u e 0 t v b G 9 u b m E 2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1 b G E x L 0 F 2 b 3 R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h M S 9 N Y W l u J U M 0 J U F C d H M l M j B 0 a X B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h M S 9 O b y V D N S U 4 N m V t d C V D N C U 4 M X M l M j B r b 2 x v b m 5 h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L T O 0 Z 1 A R s R p c 4 t k F R Y 9 s n A A A A A A I A A A A A A B B m A A A A A Q A A I A A A A D 5 8 A j L l I S g c 0 e h w L e 1 Y H i K e n 3 k 4 A e J T m D f D X g n C v d d 5 A A A A A A 6 A A A A A A g A A I A A A A G m F m K o f u f B m F q + x T h S R V H R H / k t y o K L D V 7 C T 2 E 1 c J l e b U A A A A I n A g g M U k 9 E I b B 1 r h / g a r 6 e 0 2 l Y C d 4 1 x j v z u z S d 8 0 L K N d H h w c y P 9 0 Q Y 2 k r P b + g u z v w F Q R 3 Z Z V 9 6 6 s v 6 M K w + h e + 1 I D b b h Z 8 A d Z H h V q 7 i A 8 9 W E Q A A A A K p x 1 3 q z L H r G i A C / e L m r v t f A S I V t X R k i X k l e 1 x H 5 J C R Z D G O l p w s s u u I r C N p 3 N 5 6 n B 7 J D A / M 6 h W m u i A c p + C 7 X b N Y = < / D a t a M a s h u p > 
</file>

<file path=customXml/itemProps1.xml><?xml version="1.0" encoding="utf-8"?>
<ds:datastoreItem xmlns:ds="http://schemas.openxmlformats.org/officeDocument/2006/customXml" ds:itemID="{6510EF9C-2151-46A9-BA9C-680721C584B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5</vt:i4>
      </vt:variant>
    </vt:vector>
  </HeadingPairs>
  <TitlesOfParts>
    <vt:vector size="5" baseType="lpstr">
      <vt:lpstr>Lapa1</vt:lpstr>
      <vt:lpstr>Lapa2</vt:lpstr>
      <vt:lpstr>Lapa4</vt:lpstr>
      <vt:lpstr>Aizpildīšanas piemērs</vt:lpstr>
      <vt:lpstr>Lapa3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vertn</dc:creator>
  <cp:lastModifiedBy>Kvass</cp:lastModifiedBy>
  <cp:lastPrinted>2021-01-13T10:40:53Z</cp:lastPrinted>
  <dcterms:created xsi:type="dcterms:W3CDTF">2017-06-08T06:27:20Z</dcterms:created>
  <dcterms:modified xsi:type="dcterms:W3CDTF">2021-01-18T13:00:46Z</dcterms:modified>
</cp:coreProperties>
</file>